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gelica.chamorro\Downloads\"/>
    </mc:Choice>
  </mc:AlternateContent>
  <bookViews>
    <workbookView xWindow="0" yWindow="0" windowWidth="20400" windowHeight="7620" tabRatio="793" firstSheet="7" activeTab="7"/>
  </bookViews>
  <sheets>
    <sheet name="Plan Dic." sheetId="34" state="hidden" r:id="rId1"/>
    <sheet name="Tercerización" sheetId="30" state="hidden" r:id="rId2"/>
    <sheet name="Inventario" sheetId="6" state="hidden" r:id="rId3"/>
    <sheet name="Inf. Pago" sheetId="5" state="hidden" r:id="rId4"/>
    <sheet name="Re-evaluar" sheetId="28" state="hidden" r:id="rId5"/>
    <sheet name="Reuniones" sheetId="13" state="hidden" r:id="rId6"/>
    <sheet name="PLAN JUNIO 2023" sheetId="35" state="hidden" r:id="rId7"/>
    <sheet name="Lista convocatoria" sheetId="39" r:id="rId8"/>
  </sheets>
  <definedNames>
    <definedName name="TablaSalid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5" l="1"/>
  <c r="C31" i="35"/>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733" i="5"/>
  <c r="A732" i="5"/>
  <c r="A731" i="5"/>
  <c r="A730" i="5"/>
  <c r="A729" i="5"/>
  <c r="A728" i="5"/>
  <c r="A727" i="5"/>
  <c r="G726" i="5"/>
  <c r="A726" i="5"/>
  <c r="G725" i="5"/>
  <c r="A725" i="5"/>
  <c r="A724" i="5"/>
  <c r="A723" i="5"/>
  <c r="A722" i="5"/>
  <c r="A721" i="5"/>
  <c r="A720" i="5"/>
  <c r="A719" i="5"/>
  <c r="A718" i="5"/>
  <c r="A717" i="5"/>
  <c r="A716" i="5"/>
  <c r="A715" i="5"/>
  <c r="A714" i="5"/>
  <c r="A713" i="5"/>
  <c r="A712" i="5"/>
  <c r="A711" i="5"/>
  <c r="A710" i="5"/>
  <c r="G709"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G578"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G202"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808" i="6"/>
  <c r="A807" i="6"/>
  <c r="A806" i="6"/>
  <c r="A805" i="6"/>
  <c r="A804" i="6"/>
  <c r="A803" i="6"/>
  <c r="A802" i="6"/>
  <c r="A801" i="6"/>
  <c r="A800" i="6"/>
  <c r="A799" i="6"/>
  <c r="A798" i="6"/>
  <c r="A797" i="6"/>
  <c r="A796" i="6"/>
  <c r="A795" i="6"/>
  <c r="A794" i="6"/>
  <c r="A793" i="6"/>
  <c r="A792" i="6"/>
  <c r="A791" i="6"/>
  <c r="A790" i="6"/>
  <c r="A789" i="6"/>
  <c r="A788" i="6"/>
  <c r="A787" i="6"/>
  <c r="A786" i="6"/>
  <c r="A785" i="6"/>
  <c r="A784" i="6"/>
  <c r="A783" i="6"/>
  <c r="A782" i="6"/>
  <c r="A781" i="6"/>
  <c r="A780" i="6"/>
  <c r="A779" i="6"/>
  <c r="A778" i="6"/>
  <c r="A777" i="6"/>
  <c r="A776" i="6"/>
  <c r="A775" i="6"/>
  <c r="A774" i="6"/>
  <c r="A773" i="6"/>
  <c r="A772" i="6"/>
  <c r="A771" i="6"/>
  <c r="A770" i="6"/>
  <c r="A769" i="6"/>
  <c r="A768" i="6"/>
  <c r="A767" i="6"/>
  <c r="A766" i="6"/>
  <c r="A765" i="6"/>
  <c r="A764" i="6"/>
  <c r="A763" i="6"/>
  <c r="A762" i="6"/>
  <c r="A761" i="6"/>
  <c r="A760" i="6"/>
  <c r="A759" i="6"/>
  <c r="A758" i="6"/>
  <c r="A757" i="6"/>
  <c r="A756" i="6"/>
  <c r="A755" i="6"/>
  <c r="A754" i="6"/>
  <c r="A753" i="6"/>
  <c r="A752" i="6"/>
  <c r="A751" i="6"/>
  <c r="A750" i="6"/>
  <c r="A749" i="6"/>
  <c r="A748" i="6"/>
  <c r="A747" i="6"/>
  <c r="A746" i="6"/>
  <c r="A745" i="6"/>
  <c r="A744" i="6"/>
  <c r="A743" i="6"/>
  <c r="A742" i="6"/>
  <c r="A741" i="6"/>
  <c r="A740" i="6"/>
  <c r="A739" i="6"/>
  <c r="A738" i="6"/>
  <c r="A737" i="6"/>
  <c r="A736" i="6"/>
  <c r="A735" i="6"/>
  <c r="A734" i="6"/>
  <c r="A733" i="6"/>
  <c r="A732" i="6"/>
  <c r="A731" i="6"/>
  <c r="A730" i="6"/>
  <c r="A729" i="6"/>
  <c r="A728" i="6"/>
  <c r="A727" i="6"/>
  <c r="A726" i="6"/>
  <c r="A725" i="6"/>
  <c r="A724" i="6"/>
  <c r="A723" i="6"/>
  <c r="A722" i="6"/>
  <c r="A721" i="6"/>
  <c r="A720" i="6"/>
  <c r="A719" i="6"/>
  <c r="A718" i="6"/>
  <c r="A717" i="6"/>
  <c r="A716" i="6"/>
  <c r="A715" i="6"/>
  <c r="A714" i="6"/>
  <c r="A713" i="6"/>
  <c r="A712" i="6"/>
  <c r="A711" i="6"/>
  <c r="A710" i="6"/>
  <c r="A709" i="6"/>
  <c r="A708" i="6"/>
  <c r="A707" i="6"/>
  <c r="A706" i="6"/>
  <c r="A705" i="6"/>
  <c r="A704" i="6"/>
  <c r="A703" i="6"/>
  <c r="A702" i="6"/>
  <c r="A701" i="6"/>
  <c r="A700" i="6"/>
  <c r="A699" i="6"/>
  <c r="A698" i="6"/>
  <c r="A697" i="6"/>
  <c r="A696" i="6"/>
  <c r="A695" i="6"/>
  <c r="A694" i="6"/>
  <c r="A693" i="6"/>
  <c r="A692" i="6"/>
  <c r="A691" i="6"/>
  <c r="A690" i="6"/>
  <c r="A689" i="6"/>
  <c r="A688" i="6"/>
  <c r="A687" i="6"/>
  <c r="A686" i="6"/>
  <c r="A685" i="6"/>
  <c r="A684" i="6"/>
  <c r="A683" i="6"/>
  <c r="A682" i="6"/>
  <c r="A681" i="6"/>
  <c r="A680" i="6"/>
  <c r="A679" i="6"/>
  <c r="A678" i="6"/>
  <c r="A677" i="6"/>
  <c r="A676" i="6"/>
  <c r="A675" i="6"/>
  <c r="A674" i="6"/>
  <c r="A673" i="6"/>
  <c r="A672" i="6"/>
  <c r="A671" i="6"/>
  <c r="A670" i="6"/>
  <c r="A669" i="6"/>
  <c r="A668" i="6"/>
  <c r="A667" i="6"/>
  <c r="A666" i="6"/>
  <c r="A665" i="6"/>
  <c r="A664" i="6"/>
  <c r="A663" i="6"/>
  <c r="A662" i="6"/>
  <c r="A661" i="6"/>
  <c r="A660" i="6"/>
  <c r="A659" i="6"/>
  <c r="A658" i="6"/>
  <c r="A657" i="6"/>
  <c r="A656" i="6"/>
  <c r="A655" i="6"/>
  <c r="A654" i="6"/>
  <c r="A653" i="6"/>
  <c r="A652" i="6"/>
  <c r="A651" i="6"/>
  <c r="A650" i="6"/>
  <c r="A649" i="6"/>
  <c r="A648" i="6"/>
  <c r="A647" i="6"/>
  <c r="A646" i="6"/>
  <c r="A645" i="6"/>
  <c r="A644" i="6"/>
  <c r="A643" i="6"/>
  <c r="A642" i="6"/>
  <c r="A641" i="6"/>
  <c r="A640" i="6"/>
  <c r="A639" i="6"/>
  <c r="A638" i="6"/>
  <c r="A637" i="6"/>
  <c r="A636" i="6"/>
  <c r="A635" i="6"/>
  <c r="A634" i="6"/>
  <c r="A633" i="6"/>
  <c r="A632" i="6"/>
  <c r="A631" i="6"/>
  <c r="A630" i="6"/>
  <c r="A629" i="6"/>
  <c r="A628" i="6"/>
  <c r="A627" i="6"/>
  <c r="A626" i="6"/>
  <c r="A625" i="6"/>
  <c r="A624" i="6"/>
  <c r="A623" i="6"/>
  <c r="A622" i="6"/>
  <c r="A621" i="6"/>
  <c r="A620" i="6"/>
  <c r="A619" i="6"/>
  <c r="A618" i="6"/>
  <c r="A617" i="6"/>
  <c r="A616" i="6"/>
  <c r="A615" i="6"/>
  <c r="A614" i="6"/>
  <c r="A613" i="6"/>
  <c r="A612" i="6"/>
  <c r="A611" i="6"/>
  <c r="A610" i="6"/>
  <c r="A609" i="6"/>
  <c r="A608" i="6"/>
  <c r="A607" i="6"/>
  <c r="A606" i="6"/>
  <c r="A605" i="6"/>
  <c r="A604" i="6"/>
  <c r="A603" i="6"/>
  <c r="A602" i="6"/>
  <c r="A601" i="6"/>
  <c r="A600" i="6"/>
  <c r="A599" i="6"/>
  <c r="A598" i="6"/>
  <c r="A597" i="6"/>
  <c r="A596" i="6"/>
  <c r="A595" i="6"/>
  <c r="A594" i="6"/>
  <c r="A593" i="6"/>
  <c r="A592" i="6"/>
  <c r="A591" i="6"/>
  <c r="A590" i="6"/>
  <c r="A589" i="6"/>
  <c r="A588" i="6"/>
  <c r="A587" i="6"/>
  <c r="A586" i="6"/>
  <c r="A585" i="6"/>
  <c r="A584" i="6"/>
  <c r="A583" i="6"/>
  <c r="A582" i="6"/>
  <c r="A581" i="6"/>
  <c r="A580" i="6"/>
  <c r="A579" i="6"/>
  <c r="A578" i="6"/>
  <c r="A577" i="6"/>
  <c r="A576" i="6"/>
  <c r="A575" i="6"/>
  <c r="A574" i="6"/>
  <c r="A573" i="6"/>
  <c r="A572" i="6"/>
  <c r="A571" i="6"/>
  <c r="A570" i="6"/>
  <c r="A569" i="6"/>
  <c r="A568" i="6"/>
  <c r="A567" i="6"/>
  <c r="A566" i="6"/>
  <c r="A565" i="6"/>
  <c r="A564" i="6"/>
  <c r="A563" i="6"/>
  <c r="A562" i="6"/>
  <c r="A561" i="6"/>
  <c r="A560" i="6"/>
  <c r="A559" i="6"/>
  <c r="A558" i="6"/>
  <c r="A557" i="6"/>
  <c r="A556" i="6"/>
  <c r="A555" i="6"/>
  <c r="A554" i="6"/>
  <c r="A553" i="6"/>
  <c r="A552" i="6"/>
  <c r="A551" i="6"/>
  <c r="A550" i="6"/>
  <c r="A549" i="6"/>
  <c r="A548" i="6"/>
  <c r="A547" i="6"/>
  <c r="A546"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4" i="6"/>
  <c r="A3" i="6"/>
  <c r="BR33" i="30"/>
  <c r="BP33" i="30"/>
  <c r="C33" i="30"/>
  <c r="BR32" i="30"/>
  <c r="BP32" i="30"/>
  <c r="BR31" i="30"/>
  <c r="BP31" i="30"/>
  <c r="C31" i="30"/>
  <c r="BR30" i="30"/>
  <c r="BP30" i="30"/>
  <c r="C30" i="30"/>
  <c r="BR29" i="30"/>
  <c r="BP29" i="30"/>
  <c r="C29" i="30"/>
  <c r="BR28" i="30"/>
  <c r="BP28" i="30"/>
  <c r="C28" i="30"/>
  <c r="BR27" i="30"/>
  <c r="BP27" i="30"/>
  <c r="C27" i="30"/>
  <c r="BR26" i="30"/>
  <c r="BP26" i="30"/>
  <c r="BP14" i="30"/>
  <c r="BP13" i="30"/>
  <c r="BP12" i="30"/>
  <c r="BP11" i="30"/>
  <c r="BO10" i="30"/>
  <c r="BP10" i="30" s="1"/>
  <c r="BP9" i="30"/>
  <c r="BP8" i="30"/>
  <c r="BP7" i="30"/>
  <c r="BP6" i="30"/>
  <c r="BO5" i="30"/>
  <c r="BP5" i="30" s="1"/>
  <c r="BP15" i="30" l="1"/>
</calcChain>
</file>

<file path=xl/sharedStrings.xml><?xml version="1.0" encoding="utf-8"?>
<sst xmlns="http://schemas.openxmlformats.org/spreadsheetml/2006/main" count="6407" uniqueCount="1253">
  <si>
    <t>Prioridad</t>
  </si>
  <si>
    <t>Producto</t>
  </si>
  <si>
    <t>Tipo de solicitud</t>
  </si>
  <si>
    <t>Etapa proceso</t>
  </si>
  <si>
    <t>Evaluadores del mes</t>
  </si>
  <si>
    <t>Responsable proceso</t>
  </si>
  <si>
    <t xml:space="preserve">Emisión carta/res. en mes de planificación </t>
  </si>
  <si>
    <t>Comentarios relevantes para la evaluación</t>
  </si>
  <si>
    <t>Bacara Star</t>
  </si>
  <si>
    <t>1557 - Especial - s.a. idéntica</t>
  </si>
  <si>
    <t>Evaluar rta etapa III cuando llegue</t>
  </si>
  <si>
    <t>PERM, TCO, SCP</t>
  </si>
  <si>
    <t>LVB</t>
  </si>
  <si>
    <t>PERM con obs</t>
  </si>
  <si>
    <t>Segunda Respuesta conm obs seccion 3</t>
  </si>
  <si>
    <t>Betraton</t>
  </si>
  <si>
    <t>1557 - Especial - clon</t>
  </si>
  <si>
    <t>AVD, ACC, SCP</t>
  </si>
  <si>
    <t>ACC</t>
  </si>
  <si>
    <t>C COA Vegetal</t>
  </si>
  <si>
    <t>1557 - Identidad</t>
  </si>
  <si>
    <t>rta etapa II, si se rechaza avisar por planificacion</t>
  </si>
  <si>
    <t>FIM</t>
  </si>
  <si>
    <t xml:space="preserve"> OK Se rechaza</t>
  </si>
  <si>
    <t>etapa III esperar orden y cuando llegue</t>
  </si>
  <si>
    <t>SE BAJA</t>
  </si>
  <si>
    <t>RECHAZADO</t>
  </si>
  <si>
    <t>no aplica planificación</t>
  </si>
  <si>
    <t>Captan 80 WG</t>
  </si>
  <si>
    <t>etapa iii</t>
  </si>
  <si>
    <t>SCP, AVD, TCO</t>
  </si>
  <si>
    <t>rta etapa III cuando llegue</t>
  </si>
  <si>
    <t>se asignará</t>
  </si>
  <si>
    <t>Captiva Prime</t>
  </si>
  <si>
    <t>RTA ETAPA I - pero se prioriza las finalizaciones (celdas amarillas)N</t>
  </si>
  <si>
    <t>FIM, TCO, EBC</t>
  </si>
  <si>
    <t>EBC</t>
  </si>
  <si>
    <t>Carial Plus</t>
  </si>
  <si>
    <t>ETAPA I - pero se prioriza las finalizaciones (celdas amarillas)</t>
  </si>
  <si>
    <t>PERM, LVB, EBC agro y eco</t>
  </si>
  <si>
    <t>PERM con obs.</t>
  </si>
  <si>
    <t>Cavalier 240 EC (ex Oxifluorfen 240 EC)</t>
  </si>
  <si>
    <t xml:space="preserve">Etapa III </t>
  </si>
  <si>
    <t/>
  </si>
  <si>
    <t>Mail env. con obs.</t>
  </si>
  <si>
    <t xml:space="preserve">rta Etapa III </t>
  </si>
  <si>
    <t>PERM, ACC, SCP</t>
  </si>
  <si>
    <t>perm con obs</t>
  </si>
  <si>
    <t>Segunda Respuesta OK</t>
  </si>
  <si>
    <t>Evizior (ex Vulcarus)</t>
  </si>
  <si>
    <t>PERM</t>
  </si>
  <si>
    <t>PERM TCO SCP CON OBS. enviado por correo</t>
  </si>
  <si>
    <t>Expander</t>
  </si>
  <si>
    <t>envio core</t>
  </si>
  <si>
    <t>core III y revisar etapa III cuando llegue</t>
  </si>
  <si>
    <t>AVD, TCO, SCP</t>
  </si>
  <si>
    <t>Finish</t>
  </si>
  <si>
    <t>1557 - Híbrido: identidad + s.a. idéntica</t>
  </si>
  <si>
    <t>FIM, ACC, SCP agro y eco</t>
  </si>
  <si>
    <t>SCP</t>
  </si>
  <si>
    <t>Futrón 3.0 WP</t>
  </si>
  <si>
    <t>7542 - exportación</t>
  </si>
  <si>
    <t>Gatten 5 EC</t>
  </si>
  <si>
    <t>SCP, FIM, TCO</t>
  </si>
  <si>
    <t>FIM, LVB, SCP</t>
  </si>
  <si>
    <t>Granite (ex Pindar)</t>
  </si>
  <si>
    <t>CORE III - etapa III cuando llegue</t>
  </si>
  <si>
    <t>FIM, LVB, EBC</t>
  </si>
  <si>
    <t>Imi 600 FS (2a ptación)</t>
  </si>
  <si>
    <t xml:space="preserve">carta obs rta etapa II </t>
  </si>
  <si>
    <t xml:space="preserve"> EBC</t>
  </si>
  <si>
    <t>etapa iiI</t>
  </si>
  <si>
    <t>rta etapa III</t>
  </si>
  <si>
    <t>EBC - AVD - ACC</t>
  </si>
  <si>
    <t>Kaptol</t>
  </si>
  <si>
    <t>Etapa III (posible bajada de origen india)</t>
  </si>
  <si>
    <t>AVD, TCO, EBC</t>
  </si>
  <si>
    <t>AVD</t>
  </si>
  <si>
    <t>Minecto star (2a presentación)</t>
  </si>
  <si>
    <t>Etapa III</t>
  </si>
  <si>
    <t>FIM, ACC, EBC (RTA ETAPA II PERMEBC)</t>
  </si>
  <si>
    <t>PERM ETAPA II sin obs EBC ETAPA II</t>
  </si>
  <si>
    <t>FIM, ACC, EBC</t>
  </si>
  <si>
    <t>Patton</t>
  </si>
  <si>
    <t>RTA ETAPA 1 - ver con acc el cambio del COC, si pinta rechazo, revisar y finalizar, sino, priorizar otros y dejar stand-by</t>
  </si>
  <si>
    <t>FIM, ACC</t>
  </si>
  <si>
    <t>DESISTIR</t>
  </si>
  <si>
    <t>Piriproxifen Nortox (2a ptación)</t>
  </si>
  <si>
    <t>Etapa 1</t>
  </si>
  <si>
    <t>NO SE ENVIA</t>
  </si>
  <si>
    <t>Prev-Am (clon)</t>
  </si>
  <si>
    <t xml:space="preserve">etapa III </t>
  </si>
  <si>
    <t>FIM, EBC, acc</t>
  </si>
  <si>
    <t>rta Etapa III cuando llegue</t>
  </si>
  <si>
    <t>Romeo</t>
  </si>
  <si>
    <t>9074-Microbianos</t>
  </si>
  <si>
    <t>RTA ETAPA II - verificar rechazo, sino pasar a etapa III - dar aviso por planificacion</t>
  </si>
  <si>
    <t>FIRMADO</t>
  </si>
  <si>
    <t>PASO A ETAPA III</t>
  </si>
  <si>
    <t>Sanson OD</t>
  </si>
  <si>
    <t>PERM, EBC</t>
  </si>
  <si>
    <t>FIM, TCO, SCP</t>
  </si>
  <si>
    <t>1558 - Identidad</t>
  </si>
  <si>
    <t>Sheriff 20% WG</t>
  </si>
  <si>
    <t>TCO, LVB, ACC</t>
  </si>
  <si>
    <t xml:space="preserve">Solaris 50% WG </t>
  </si>
  <si>
    <t>FIM, TCO, LVB, ACC, SCP agro y eco</t>
  </si>
  <si>
    <t>Supertanker 525 SC</t>
  </si>
  <si>
    <t>pasó a etapa III</t>
  </si>
  <si>
    <t>PERM sin obs</t>
  </si>
  <si>
    <t>etapa III cuando llegue</t>
  </si>
  <si>
    <t>Trinica CS</t>
  </si>
  <si>
    <t>FIM, LVB, EBC eco y agro</t>
  </si>
  <si>
    <t>Taegro</t>
  </si>
  <si>
    <t>Etapa II Respuesta</t>
  </si>
  <si>
    <t>Se subió a planilla sharepoint las observaciones pendientes</t>
  </si>
  <si>
    <t xml:space="preserve">Evaluación Técnica s.a. - Informe Preliminar (I.P.) </t>
  </si>
  <si>
    <t>Revisión Respuesta - Informe Final (I.F.)</t>
  </si>
  <si>
    <t>NUEVA ITERACIÓN EMPRESA QUÍMICA</t>
  </si>
  <si>
    <t>n°</t>
  </si>
  <si>
    <t>Proceso</t>
  </si>
  <si>
    <t>Resolución solicitud</t>
  </si>
  <si>
    <t>Empresa solicitante</t>
  </si>
  <si>
    <t>Ubicación</t>
  </si>
  <si>
    <t>Fecha envío expediente a KARU</t>
  </si>
  <si>
    <t>Días para ev. técnica</t>
  </si>
  <si>
    <t>Fecha tope entrega informe I.P. para revisión SAG</t>
  </si>
  <si>
    <t>Fecha real entrega I.P.</t>
  </si>
  <si>
    <t>1a Revisión SAG - Fecha ingreso I.P.</t>
  </si>
  <si>
    <t>Días otorgados SAG verificación</t>
  </si>
  <si>
    <t>Fecha tope revisión SAG y entrega de observaciones del I.P. a KARU</t>
  </si>
  <si>
    <t>Fecha entrega de observaciones de la revisiónndel I.P. a KARU</t>
  </si>
  <si>
    <t>Días otorgados Terceros</t>
  </si>
  <si>
    <t>Fecha tope entrega I.P.</t>
  </si>
  <si>
    <t xml:space="preserve">2a. Revisión SAG -  Fecha ingreso I.P. </t>
  </si>
  <si>
    <t>3a Revisión del SAG -  fecha ingreso I.P.
(3 días para pronunciarse)</t>
  </si>
  <si>
    <t>Continuan los incumplimientos de la empresa KARU? SI - No, enviar carta</t>
  </si>
  <si>
    <t>Fecha plazo empresa entregue respuesta</t>
  </si>
  <si>
    <t>Días para revisión de respuesta</t>
  </si>
  <si>
    <t>Fecha tope entrega informe I.F. para revisión SAG</t>
  </si>
  <si>
    <t>1a. revisión SAG - Fecha ingreso I.F.</t>
  </si>
  <si>
    <t>Días otorgados SAG revisión de I.F.</t>
  </si>
  <si>
    <t xml:space="preserve">Fecha tope revisión SAG </t>
  </si>
  <si>
    <t>Fecha envío correcciones I.F. a KARU</t>
  </si>
  <si>
    <t>2a. revisión SAG - Fecha ingreso I.F.</t>
  </si>
  <si>
    <t>Fecha real entrega I.F.</t>
  </si>
  <si>
    <t>3a Revisión del SAG -  fecha ingreso I.F.</t>
  </si>
  <si>
    <t>Continuan los incumplimientos de la empresa KARU? SI - NO</t>
  </si>
  <si>
    <t>Nueva iteración con la empresa química? SI/NO</t>
  </si>
  <si>
    <t>FECHA INFORME FINAL</t>
  </si>
  <si>
    <t>Fecha finalización evalaución empresa externa KARU</t>
  </si>
  <si>
    <t>Tiempo transcurrido desde el inicio de evaluación de la s.a.</t>
  </si>
  <si>
    <t>Observaciones</t>
  </si>
  <si>
    <t>Lesafre Industrial Chile S.A.</t>
  </si>
  <si>
    <t>Nube</t>
  </si>
  <si>
    <t>No, enviar carta</t>
  </si>
  <si>
    <t>no aplica</t>
  </si>
  <si>
    <t>NO</t>
  </si>
  <si>
    <t>no alica</t>
  </si>
  <si>
    <t>Continuan las obs con el formulado</t>
  </si>
  <si>
    <t>ISK Biosciences Corporation Chile y Compañía Ltda</t>
  </si>
  <si>
    <t>Si, nueva instancia + reunión</t>
  </si>
  <si>
    <t xml:space="preserve">NO </t>
  </si>
  <si>
    <t>SI</t>
  </si>
  <si>
    <t>nueva iteración</t>
  </si>
  <si>
    <t>paso a etapa 3</t>
  </si>
  <si>
    <t>Taegro (Res. 9074)</t>
  </si>
  <si>
    <t>Acres S.A.</t>
  </si>
  <si>
    <t>nueva iteracion con la empresa s.a+p.f. - rechazo, quimica no presenta respuesta completa</t>
  </si>
  <si>
    <t>Stargus</t>
  </si>
  <si>
    <t>Xilema S.A.</t>
  </si>
  <si>
    <t>no necesitó</t>
  </si>
  <si>
    <t>NO APLICA</t>
  </si>
  <si>
    <t>nueva iteracion con la empresa s.a+p.f.</t>
  </si>
  <si>
    <t>Trichosym</t>
  </si>
  <si>
    <t>Symborg Chile SpA</t>
  </si>
  <si>
    <t>RECHAZO por parte formulado, externos pidieron una nueva iteraciòn</t>
  </si>
  <si>
    <t>Vulcarus</t>
  </si>
  <si>
    <t>Basf Chile S.A.</t>
  </si>
  <si>
    <t>no aPlica</t>
  </si>
  <si>
    <t>Glufosinato 150 SL</t>
  </si>
  <si>
    <t>Agrospec S.A.</t>
  </si>
  <si>
    <t>Software</t>
  </si>
  <si>
    <t>15+5</t>
  </si>
  <si>
    <t>si</t>
  </si>
  <si>
    <t>Arysta Lifescience Chile S.A.</t>
  </si>
  <si>
    <t>15+6</t>
  </si>
  <si>
    <t>no aplicaº</t>
  </si>
  <si>
    <t>Metolaclor S 960 EC</t>
  </si>
  <si>
    <t>15+7</t>
  </si>
  <si>
    <t>nuevo plazo: 12-12 cumple</t>
  </si>
  <si>
    <t>Metoxifenozid 240 SC</t>
  </si>
  <si>
    <t>15+8</t>
  </si>
  <si>
    <t>nuevo plazo: 12-13 cumple</t>
  </si>
  <si>
    <t>Historial RELEVANTE</t>
  </si>
  <si>
    <t>a</t>
  </si>
  <si>
    <t>STARGUS: en el caso que el software no funcione al 18-7-22, se reemplaza el q corresponda del software por stargus, para tener plazo para agosto.</t>
  </si>
  <si>
    <t>b</t>
  </si>
  <si>
    <t>se bajó mekano</t>
  </si>
  <si>
    <t>c</t>
  </si>
  <si>
    <t xml:space="preserve">Procesos 7 - 10 no fueron enviados el 18/07/2022 debido a que aun no se cuenta con el acceso del software. </t>
  </si>
  <si>
    <t>d</t>
  </si>
  <si>
    <t>21-07-2022 reunion con karu porque un proceso continuaba con errores importantes en producto SANSON, se transmite los errores y se entrega nuevamente planila para su revisión</t>
  </si>
  <si>
    <t>e</t>
  </si>
  <si>
    <t>acceso software 26-7-22</t>
  </si>
  <si>
    <t>f</t>
  </si>
  <si>
    <t>el 16-8 solicitan prórroga</t>
  </si>
  <si>
    <t>g</t>
  </si>
  <si>
    <t xml:space="preserve">por contrato se les otorga 5 días hábiles </t>
  </si>
  <si>
    <t>Nueva iteración con la empresa química? SI/NO 15 doas</t>
  </si>
  <si>
    <t>Spirit 500 SC (ex Mayestik 500 SC)</t>
  </si>
  <si>
    <t>Anasac</t>
  </si>
  <si>
    <t>Si entregó 19-05-2023</t>
  </si>
  <si>
    <t>Finalizado</t>
  </si>
  <si>
    <t>Flumioxazin 50% WP</t>
  </si>
  <si>
    <t>Agrospec</t>
  </si>
  <si>
    <t>Sivor 100 SE</t>
  </si>
  <si>
    <t>Shelter 62,5 WG</t>
  </si>
  <si>
    <t>Blush (2da. presentación)</t>
  </si>
  <si>
    <t>Agroconexion SpA</t>
  </si>
  <si>
    <t>Sharepoint</t>
  </si>
  <si>
    <t>Venerate</t>
  </si>
  <si>
    <t xml:space="preserve">Finish </t>
  </si>
  <si>
    <t>Bayer S.A.</t>
  </si>
  <si>
    <t>Piraclostrobin 250 EC</t>
  </si>
  <si>
    <t>Fuera de plazo</t>
  </si>
  <si>
    <t>Mayestik con comentarios.</t>
  </si>
  <si>
    <t>0</t>
  </si>
  <si>
    <t>N°</t>
  </si>
  <si>
    <t>Nombre Producto</t>
  </si>
  <si>
    <t>Cantidad</t>
  </si>
  <si>
    <t>Tipo</t>
  </si>
  <si>
    <t>Obsevaciones</t>
  </si>
  <si>
    <t>Ramgo n°</t>
  </si>
  <si>
    <t>Abamectina 18 + Imidacloprid 175 SC</t>
  </si>
  <si>
    <t>Carpetas</t>
  </si>
  <si>
    <t>Microsystem</t>
  </si>
  <si>
    <t>1° Respuesta</t>
  </si>
  <si>
    <t>Abrusta 210 SC</t>
  </si>
  <si>
    <t>Archivadores</t>
  </si>
  <si>
    <t>Devuelto</t>
  </si>
  <si>
    <t>Acetamiprid 20% SP Agrospec</t>
  </si>
  <si>
    <t>Mueble 5</t>
  </si>
  <si>
    <t>Original</t>
  </si>
  <si>
    <t>respuesta</t>
  </si>
  <si>
    <t>Acetamiprid 200 SC</t>
  </si>
  <si>
    <t xml:space="preserve">Archivos </t>
  </si>
  <si>
    <t>Sharepoint (Doctos. Digitales)</t>
  </si>
  <si>
    <t>Respuesta formulado</t>
  </si>
  <si>
    <t>Respuesta sustancia activa</t>
  </si>
  <si>
    <t>Empresa Externa</t>
  </si>
  <si>
    <t>sustancia activa</t>
  </si>
  <si>
    <t>Mueble 6</t>
  </si>
  <si>
    <t>formulado</t>
  </si>
  <si>
    <t>Acetamiprid Nortox</t>
  </si>
  <si>
    <t>RESPUESTA ETAPA I</t>
  </si>
  <si>
    <t>Acierto 140 EC</t>
  </si>
  <si>
    <t>Casa NUM</t>
  </si>
  <si>
    <t>Acramite 480 SC</t>
  </si>
  <si>
    <t>original</t>
  </si>
  <si>
    <t>1 caja</t>
  </si>
  <si>
    <t>4 etiquetas</t>
  </si>
  <si>
    <t>ActiMist PYR</t>
  </si>
  <si>
    <t>Digital</t>
  </si>
  <si>
    <t>ORIGINAL</t>
  </si>
  <si>
    <t>ActiSeal PYR</t>
  </si>
  <si>
    <t>Oficina CVT</t>
  </si>
  <si>
    <t>Sharepoint (Docs. Digitales)</t>
  </si>
  <si>
    <t>Respuesta ev. téc.</t>
  </si>
  <si>
    <t>Admiral 10 EW</t>
  </si>
  <si>
    <t>1 Caja</t>
  </si>
  <si>
    <t>Proceso jurídico</t>
  </si>
  <si>
    <t xml:space="preserve">Agrokin </t>
  </si>
  <si>
    <t>Agronat SL</t>
  </si>
  <si>
    <t>Bodega</t>
  </si>
  <si>
    <t xml:space="preserve">4° Respuesta </t>
  </si>
  <si>
    <t>3589-3594</t>
  </si>
  <si>
    <t>3° Respuesta</t>
  </si>
  <si>
    <t>3415-3417</t>
  </si>
  <si>
    <t>2° Respuesta</t>
  </si>
  <si>
    <t>Amazone 608 SC (ex Zanador 608 SC)</t>
  </si>
  <si>
    <t>Respuesta</t>
  </si>
  <si>
    <t>Amylo-X</t>
  </si>
  <si>
    <t>Mueble 10</t>
  </si>
  <si>
    <t>carpeta blanca</t>
  </si>
  <si>
    <t>Sobres</t>
  </si>
  <si>
    <t>Apolo 430 SC</t>
  </si>
  <si>
    <t>Mueble 3</t>
  </si>
  <si>
    <t>1a respuesta</t>
  </si>
  <si>
    <t>Appare 11.3% WG</t>
  </si>
  <si>
    <t>?</t>
  </si>
  <si>
    <t>TERCERIZACION</t>
  </si>
  <si>
    <t>respuesta sustancia activa</t>
  </si>
  <si>
    <t>Formulado</t>
  </si>
  <si>
    <t>???</t>
  </si>
  <si>
    <t>Mueble 4</t>
  </si>
  <si>
    <t>Respuesta Formulado</t>
  </si>
  <si>
    <t>segunda respuesta formulado</t>
  </si>
  <si>
    <t>segunda respuesta i.a</t>
  </si>
  <si>
    <t>Aproach Power</t>
  </si>
  <si>
    <t>3 cajas</t>
  </si>
  <si>
    <t>Arcan 500 SC</t>
  </si>
  <si>
    <t xml:space="preserve"> Respuesta etapa I</t>
  </si>
  <si>
    <t>Arima</t>
  </si>
  <si>
    <t>Armador 250 EC</t>
  </si>
  <si>
    <t>Mueble 1</t>
  </si>
  <si>
    <t>1º respuesta</t>
  </si>
  <si>
    <t>2º respuesta</t>
  </si>
  <si>
    <t>Asterus Gold</t>
  </si>
  <si>
    <t>Avadex 480 EC</t>
  </si>
  <si>
    <t>fisico devuelto, difgital en sharepoint</t>
  </si>
  <si>
    <t>Avocado 5 SC</t>
  </si>
  <si>
    <t>Axial Plus</t>
  </si>
  <si>
    <t>Azoxystrobin 250 SC Solchem</t>
  </si>
  <si>
    <t>Mueble 2</t>
  </si>
  <si>
    <t>1-3 + pendrive Escritorio PERM</t>
  </si>
  <si>
    <t>Pendrive</t>
  </si>
  <si>
    <t>Baciforte SC</t>
  </si>
  <si>
    <t>Bacifruit SC</t>
  </si>
  <si>
    <t>Bafex</t>
  </si>
  <si>
    <t>sobre Fim</t>
  </si>
  <si>
    <t>Banko</t>
  </si>
  <si>
    <t>Bapsol 100 SL</t>
  </si>
  <si>
    <t>y 1 carpeta</t>
  </si>
  <si>
    <t>respuesta formulado</t>
  </si>
  <si>
    <t>Respuesta S.A</t>
  </si>
  <si>
    <t>Barrera 9% GS</t>
  </si>
  <si>
    <t>Estudios eficacia</t>
  </si>
  <si>
    <t>Respuesta etapa I</t>
  </si>
  <si>
    <t>rta 08-07-2020</t>
  </si>
  <si>
    <t>Turbine (ex Beleaf)</t>
  </si>
  <si>
    <t>respuesta etapa I</t>
  </si>
  <si>
    <t>Belenus 30 WG</t>
  </si>
  <si>
    <t>Belyan</t>
  </si>
  <si>
    <t>Hay 2 archivadores</t>
  </si>
  <si>
    <t>2?????</t>
  </si>
  <si>
    <t>Benclan 200 WP</t>
  </si>
  <si>
    <t>Bentaclan 48 SL</t>
  </si>
  <si>
    <t>Bestcure (1557)</t>
  </si>
  <si>
    <t>Bifenthrin 10 EC</t>
  </si>
  <si>
    <t>Binomio 230 EC</t>
  </si>
  <si>
    <t>2a respuesta</t>
  </si>
  <si>
    <t>HDS/etiqueta</t>
  </si>
  <si>
    <t>Biocopper Extra</t>
  </si>
  <si>
    <t>Bioil-S (Pro)</t>
  </si>
  <si>
    <t>Mueble 9</t>
  </si>
  <si>
    <t>Biomongen</t>
  </si>
  <si>
    <t>Bionik FS</t>
  </si>
  <si>
    <t>Blush</t>
  </si>
  <si>
    <t>Boral 500 SC</t>
  </si>
  <si>
    <t>Bordo WP</t>
  </si>
  <si>
    <t>Respuesta Verif. Doc.</t>
  </si>
  <si>
    <t>Bormix WP</t>
  </si>
  <si>
    <t>Borneo  11 SC</t>
  </si>
  <si>
    <t>Original s.a.</t>
  </si>
  <si>
    <t>17 archivadores + 1 sobre</t>
  </si>
  <si>
    <t>Boscalid 50% WG</t>
  </si>
  <si>
    <t>Original en digital</t>
  </si>
  <si>
    <t>Boscalid Nortox</t>
  </si>
  <si>
    <t>BotaniGard 22 WP</t>
  </si>
  <si>
    <t>Botector WG</t>
  </si>
  <si>
    <t>respuesta s.a.</t>
  </si>
  <si>
    <t>Botran 5F</t>
  </si>
  <si>
    <t>Break Point 25% WP</t>
  </si>
  <si>
    <t>Buprofezin 40 SC Agrospec</t>
  </si>
  <si>
    <t>2 Cajas</t>
  </si>
  <si>
    <t>Camix</t>
  </si>
  <si>
    <t>Candado 200 EW</t>
  </si>
  <si>
    <t>Carbendazima 500 SC Solchem</t>
  </si>
  <si>
    <t>Carpovirusine EVO 2</t>
  </si>
  <si>
    <t>Casoron 4G</t>
  </si>
  <si>
    <t>RESPUESTA</t>
  </si>
  <si>
    <t>Cayenne 500 SC</t>
  </si>
  <si>
    <t>En firma denegación</t>
  </si>
  <si>
    <t>Centurion</t>
  </si>
  <si>
    <t>Cevya</t>
  </si>
  <si>
    <t>Mueble 8</t>
  </si>
  <si>
    <t xml:space="preserve">Original </t>
  </si>
  <si>
    <t>5 cajas</t>
  </si>
  <si>
    <t>digital</t>
  </si>
  <si>
    <t>Ciprodinilo 375 G/KG + Fludioxonilo 250 G/KG WG</t>
  </si>
  <si>
    <t>retiro por bernard avalos 25/10/2017</t>
  </si>
  <si>
    <t xml:space="preserve">devolucion empresa solchem </t>
  </si>
  <si>
    <t>Citrus Cobre</t>
  </si>
  <si>
    <t>Pago Core</t>
  </si>
  <si>
    <t>Clethodim 3E</t>
  </si>
  <si>
    <t>N°_000187</t>
  </si>
  <si>
    <t>respuesta 2</t>
  </si>
  <si>
    <t>Cletodim 240 EC (ex Cletodim 24 EC Agrospec)</t>
  </si>
  <si>
    <t>3 Cajas</t>
  </si>
  <si>
    <t>Cletodim Nortox</t>
  </si>
  <si>
    <t>Respuesta etapa 1</t>
  </si>
  <si>
    <t>Clipper 33 SC</t>
  </si>
  <si>
    <t>Apelacion con juridica</t>
  </si>
  <si>
    <t>Denegado</t>
  </si>
  <si>
    <t>Clomazone 48% EC</t>
  </si>
  <si>
    <t>1era respuesta</t>
  </si>
  <si>
    <t>Clopiralid 30% SL (ex cacique)</t>
  </si>
  <si>
    <t>Clorpirifos 48 EC Agrospec</t>
  </si>
  <si>
    <t>Cobamin</t>
  </si>
  <si>
    <t>Cobre 8</t>
  </si>
  <si>
    <t>Se tiene que ir a microsystem</t>
  </si>
  <si>
    <t>Apelación degenación</t>
  </si>
  <si>
    <t>Conviso One</t>
  </si>
  <si>
    <t>Coraza</t>
  </si>
  <si>
    <t>Cortador 75% SG</t>
  </si>
  <si>
    <t>Cortador Full</t>
  </si>
  <si>
    <t>Devolver</t>
  </si>
  <si>
    <t>Costar</t>
  </si>
  <si>
    <t>Kenja (ex Ikf 5411 400 SC)</t>
  </si>
  <si>
    <t>6+1</t>
  </si>
  <si>
    <t>Cripton X Pro 450 SC</t>
  </si>
  <si>
    <t>Cuproforte</t>
  </si>
  <si>
    <t>Cyanamida Hidrogenada 50%</t>
  </si>
  <si>
    <t>3412-3414</t>
  </si>
  <si>
    <t>Cymoxanil 8% + Mancozeb 64% WP</t>
  </si>
  <si>
    <t>3451-3455</t>
  </si>
  <si>
    <t>Cyprodinil 37% + Fludioxonil 25% WG</t>
  </si>
  <si>
    <t>escritorio FIM</t>
  </si>
  <si>
    <t>Cyren 75 EW</t>
  </si>
  <si>
    <t>Dakoclan 48 EC</t>
  </si>
  <si>
    <t>Davantor</t>
  </si>
  <si>
    <t>Deccozil 50 EC</t>
  </si>
  <si>
    <t>Delfin WG</t>
  </si>
  <si>
    <t>Difenoconazole 250 EC</t>
  </si>
  <si>
    <t>Difenoconazole 250 EC Solchem</t>
  </si>
  <si>
    <t>empresa no quiso retirar producto</t>
  </si>
  <si>
    <t>Dimension 450 SC (ex Bloom 450 SC)</t>
  </si>
  <si>
    <t>Diuron 800 SC</t>
  </si>
  <si>
    <t>Dorado 500 EC</t>
  </si>
  <si>
    <t>Draco 50% WP (Ex Pac-Man 50% WP)</t>
  </si>
  <si>
    <t>pendrive en sobre</t>
  </si>
  <si>
    <t>Duett Star (ex opus team)</t>
  </si>
  <si>
    <t>Ecoswing</t>
  </si>
  <si>
    <t>Elatus</t>
  </si>
  <si>
    <t>Elenquo</t>
  </si>
  <si>
    <t>Elongate SL</t>
  </si>
  <si>
    <t>Original sustancia activa</t>
  </si>
  <si>
    <t>Original formulado</t>
  </si>
  <si>
    <t>Respuesta i.a</t>
  </si>
  <si>
    <t>Casa PERM</t>
  </si>
  <si>
    <t>Respuesta cuarentena</t>
  </si>
  <si>
    <t>Emesto Fusión</t>
  </si>
  <si>
    <t>etapa 1 , rta</t>
  </si>
  <si>
    <t>Emesto Silver 118 FS</t>
  </si>
  <si>
    <t>En Vivo SC</t>
  </si>
  <si>
    <t>Entigris</t>
  </si>
  <si>
    <t>Escolta 276 SL</t>
  </si>
  <si>
    <t>Nicole</t>
  </si>
  <si>
    <t>Espinosad 48% SC</t>
  </si>
  <si>
    <t>Espirodiclofen 240 SC (ex Espirodiclofeno)</t>
  </si>
  <si>
    <t>ORIGINALES</t>
  </si>
  <si>
    <t>3463-3468</t>
  </si>
  <si>
    <t>RESPUESTA OBS. ETAPA I</t>
  </si>
  <si>
    <t>respuesta etapa II</t>
  </si>
  <si>
    <t>Espirodiclofen Nortox</t>
  </si>
  <si>
    <t>Esquinazo 250 SC</t>
  </si>
  <si>
    <t>1 carpeta</t>
  </si>
  <si>
    <t>Evito T</t>
  </si>
  <si>
    <t>Explicit 30 WG</t>
  </si>
  <si>
    <t>Faraon 700 WDG (Ex-Metribuzina 700 WDG)</t>
  </si>
  <si>
    <t>Fastac Duo</t>
  </si>
  <si>
    <t>FBS 1065</t>
  </si>
  <si>
    <t>2+1</t>
  </si>
  <si>
    <t>Fenhexamid 50% SC</t>
  </si>
  <si>
    <t>Fenhexamid 500 SC Agrospec (ex Fenhexamida 50% SC)</t>
  </si>
  <si>
    <t>3436-3442</t>
  </si>
  <si>
    <t xml:space="preserve">Fenhexamid S-Cobre DP (ex Fenhexamid Cu) </t>
  </si>
  <si>
    <t xml:space="preserve">Fenhexamid S-Dust </t>
  </si>
  <si>
    <t>2424, 2422, 2435</t>
  </si>
  <si>
    <t>Respuesta 1</t>
  </si>
  <si>
    <t>Fenomeno 500 SC</t>
  </si>
  <si>
    <t>Fipronil 190 + Tiametoxam 350 FS</t>
  </si>
  <si>
    <t>Fipronil 190 + Tiametoxam 350 SC</t>
  </si>
  <si>
    <t>Flecha Plus</t>
  </si>
  <si>
    <t>Fludioxonil 230 SC Agrospec</t>
  </si>
  <si>
    <t>Fluroxipir 480 EC</t>
  </si>
  <si>
    <t>Original DENEGADO</t>
  </si>
  <si>
    <t>Respuesta DENEGADO</t>
  </si>
  <si>
    <t>Flutriafol 125 SC</t>
  </si>
  <si>
    <t>Fontelis</t>
  </si>
  <si>
    <t>1 i.a+1 1pf respuesta</t>
  </si>
  <si>
    <t>Fortaleza 24% EC</t>
  </si>
  <si>
    <t>Fortenza</t>
  </si>
  <si>
    <t>1 caja mueble 5</t>
  </si>
  <si>
    <t>Fortenza Semillero</t>
  </si>
  <si>
    <t>1° RESPUESTA</t>
  </si>
  <si>
    <t>Freeway</t>
  </si>
  <si>
    <t>Fumetham</t>
  </si>
  <si>
    <t>Funbact 24 SC</t>
  </si>
  <si>
    <t>devolver</t>
  </si>
  <si>
    <t>Fungastop Trio</t>
  </si>
  <si>
    <t>Apelación</t>
  </si>
  <si>
    <t>Fungazil 500 EC</t>
  </si>
  <si>
    <t>Fungifull 27.5 SC</t>
  </si>
  <si>
    <t>Fungizeb Mt 58% WP</t>
  </si>
  <si>
    <t>3353-3355</t>
  </si>
  <si>
    <t>Fysium (Resolución 1557)</t>
  </si>
  <si>
    <t>Gamit 360 CS</t>
  </si>
  <si>
    <t>Mueble Feo</t>
  </si>
  <si>
    <t>RESPUESTA 1</t>
  </si>
  <si>
    <t>Geoxam 250 SC</t>
  </si>
  <si>
    <t>apelacion</t>
  </si>
  <si>
    <t>Glifoglex Full</t>
  </si>
  <si>
    <t>rta 1a etapa</t>
  </si>
  <si>
    <t>Glifoglex Full (nuevo)</t>
  </si>
  <si>
    <t>devuelto empresa</t>
  </si>
  <si>
    <t>Glifosato Nortox SL</t>
  </si>
  <si>
    <t>Oficina Registro</t>
  </si>
  <si>
    <t>Glifospec Full</t>
  </si>
  <si>
    <t>Respuesta observaciones etapa II</t>
  </si>
  <si>
    <t>Glyphosate 360 SL</t>
  </si>
  <si>
    <t>2 cajas</t>
  </si>
  <si>
    <t>3372-3376</t>
  </si>
  <si>
    <t>Hay 2/15 archivadores</t>
  </si>
  <si>
    <t>Glyphosate 500 WSG</t>
  </si>
  <si>
    <t>Graduate A+</t>
  </si>
  <si>
    <t>Grandevo WG</t>
  </si>
  <si>
    <t>Gropolis 240 SL</t>
  </si>
  <si>
    <t>Halcon</t>
  </si>
  <si>
    <t>Harvista 0.8 OF</t>
  </si>
  <si>
    <t>Harvista 1.3 SC</t>
  </si>
  <si>
    <t>2da. respuesta</t>
  </si>
  <si>
    <t>Herb 25 EC (ex Kabuki 25 EC)</t>
  </si>
  <si>
    <t>Hi-Wett</t>
  </si>
  <si>
    <t>Humeasil</t>
  </si>
  <si>
    <t>Hurricane 70 WG</t>
  </si>
  <si>
    <t>I Ultra HV</t>
  </si>
  <si>
    <t>Ranger 150 SL (ex Corso 150 SL)</t>
  </si>
  <si>
    <t>I Ultra LV</t>
  </si>
  <si>
    <t>Igual</t>
  </si>
  <si>
    <t>Iki-220 50 SG</t>
  </si>
  <si>
    <t>Desistimiento</t>
  </si>
  <si>
    <t>Imaxi</t>
  </si>
  <si>
    <t>Imiclan 600 FS</t>
  </si>
  <si>
    <t>Imidacloprid 200 + Lambda-cihalotrina 20 + Bifentrina 40 SC</t>
  </si>
  <si>
    <t xml:space="preserve">Especial -exportaión </t>
  </si>
  <si>
    <t>Cherokee 250 FS (ex Impala 250 SC)</t>
  </si>
  <si>
    <t>ex Sandra</t>
  </si>
  <si>
    <t>respuesta etapa 1</t>
  </si>
  <si>
    <t>Indoxacarbe Nortox</t>
  </si>
  <si>
    <t>Insignia 70 WP</t>
  </si>
  <si>
    <t>1 era Respuesta</t>
  </si>
  <si>
    <t>2 era Respuesta</t>
  </si>
  <si>
    <t>Integrity</t>
  </si>
  <si>
    <t>Iproclan 415 SC</t>
  </si>
  <si>
    <t>Iprodion Postcosecha</t>
  </si>
  <si>
    <t>Mueble GYB</t>
  </si>
  <si>
    <t>Iprodione 500 SC</t>
  </si>
  <si>
    <t>Juno 45% WP</t>
  </si>
  <si>
    <t>mueble 10</t>
  </si>
  <si>
    <t>Kaiso Sorbie 24 EG</t>
  </si>
  <si>
    <t>Respuesta i.a. y formulado</t>
  </si>
  <si>
    <t xml:space="preserve"> + 1 carpeta</t>
  </si>
  <si>
    <t>Kasumin</t>
  </si>
  <si>
    <t>Katana (Flazasulfuron 25% WG)</t>
  </si>
  <si>
    <t>Katanga WP</t>
  </si>
  <si>
    <t>(1) Respuesta Formulado</t>
  </si>
  <si>
    <t>1 archivador para BPU</t>
  </si>
  <si>
    <t>Katsu 5 % EW</t>
  </si>
  <si>
    <t>Kemazon (ex Roaster)</t>
  </si>
  <si>
    <t>Hueco mueble 5</t>
  </si>
  <si>
    <t>Knock out 5% EC (ex Fortis K 5% EC)</t>
  </si>
  <si>
    <t>Konan240 SC</t>
  </si>
  <si>
    <t>Kresiclan 50 SC</t>
  </si>
  <si>
    <t>Leader 250 SC</t>
  </si>
  <si>
    <t>2 o 3</t>
  </si>
  <si>
    <t>Legufen 250 SL</t>
  </si>
  <si>
    <t>1908-1910 y 2078</t>
  </si>
  <si>
    <t>Leimay 20% SC</t>
  </si>
  <si>
    <t>Leverage (ex Premier Plus)</t>
  </si>
  <si>
    <t>Clon PRM-CVT-FIM</t>
  </si>
  <si>
    <t>Longrun 25 WG</t>
  </si>
  <si>
    <t>Respuesta Ev. Téc.</t>
  </si>
  <si>
    <t>Loyant</t>
  </si>
  <si>
    <t>3432-3433</t>
  </si>
  <si>
    <t>Luna Tranquility</t>
  </si>
  <si>
    <t>Madex Twin</t>
  </si>
  <si>
    <t xml:space="preserve">2 da respuesta </t>
  </si>
  <si>
    <t>Maestro</t>
  </si>
  <si>
    <t>3726-3727</t>
  </si>
  <si>
    <t>Mainspring Flora</t>
  </si>
  <si>
    <t>Majestic</t>
  </si>
  <si>
    <t>2da. Respuesta</t>
  </si>
  <si>
    <t>3587-3588</t>
  </si>
  <si>
    <t>Mamull</t>
  </si>
  <si>
    <t>Mancozeb 75% WG</t>
  </si>
  <si>
    <t>Mancozeb 80 WP Solchem</t>
  </si>
  <si>
    <t>Intuity (ex Mandestrobin 43 SC)</t>
  </si>
  <si>
    <t>172 documentos digitales</t>
  </si>
  <si>
    <t>Mazik</t>
  </si>
  <si>
    <t>Mbt 200 SC</t>
  </si>
  <si>
    <t>Respuesta 2</t>
  </si>
  <si>
    <t>Mcpa 750 SL Solchem</t>
  </si>
  <si>
    <t>respuesta  i.a</t>
  </si>
  <si>
    <t>tercerizacion</t>
  </si>
  <si>
    <t>respuesta  formulado</t>
  </si>
  <si>
    <t>La tiene NUM</t>
  </si>
  <si>
    <t>Melyra</t>
  </si>
  <si>
    <t>originales</t>
  </si>
  <si>
    <t>1-17-18</t>
  </si>
  <si>
    <t>Merit Gold</t>
  </si>
  <si>
    <t>Mesuclan 50 WP</t>
  </si>
  <si>
    <t>Meteoro (Ex-Oxyfluorfen 240 EC)</t>
  </si>
  <si>
    <t>Metriphar Max (ex Metribuzina 480 SC Agospec)</t>
  </si>
  <si>
    <t>Rta 17-03-20</t>
  </si>
  <si>
    <t>Metribuzina 480 SC Solchem</t>
  </si>
  <si>
    <t>9+1 carpeta</t>
  </si>
  <si>
    <t>Metriclan 48 SC</t>
  </si>
  <si>
    <t>Metsulfuron 60 WP Solchem</t>
  </si>
  <si>
    <t>Minecto Pro</t>
  </si>
  <si>
    <t>solo formulado</t>
  </si>
  <si>
    <t>Miravis Aeon</t>
  </si>
  <si>
    <t>Mueble TCO</t>
  </si>
  <si>
    <t>Miravis Duo</t>
  </si>
  <si>
    <t>Miravis Prime</t>
  </si>
  <si>
    <t>Montero 48 WP</t>
  </si>
  <si>
    <t>rta etapa 2</t>
  </si>
  <si>
    <t>Muligan</t>
  </si>
  <si>
    <t>Muteki</t>
  </si>
  <si>
    <t>ORIGINAL: CD, los archivadores no se saben donde estan. Ademas se encuentra en el sharepoint</t>
  </si>
  <si>
    <t>Nacillus Bio</t>
  </si>
  <si>
    <t>Nacillus Hort Pro</t>
  </si>
  <si>
    <t>Nacillus Max</t>
  </si>
  <si>
    <t>Nealta</t>
  </si>
  <si>
    <t>4 cajas</t>
  </si>
  <si>
    <t>Nemathorin 10 G</t>
  </si>
  <si>
    <t>Nemesis 5 SG</t>
  </si>
  <si>
    <t>New CH-CFI</t>
  </si>
  <si>
    <t>New CH-RI</t>
  </si>
  <si>
    <t>Respuestas</t>
  </si>
  <si>
    <t>Nicosulfuron 75 WG Agrospec</t>
  </si>
  <si>
    <t>Nimitz 480 EC</t>
  </si>
  <si>
    <t>preguntar feña</t>
  </si>
  <si>
    <t>Nimrod 25 EC</t>
  </si>
  <si>
    <t>Sobre mueble 8</t>
  </si>
  <si>
    <t>2-8 Escritorio PERM 1 escritorio ACC</t>
  </si>
  <si>
    <t>Nipacide P840</t>
  </si>
  <si>
    <t>No Scald DPA Aerosol</t>
  </si>
  <si>
    <t>Nofly WP</t>
  </si>
  <si>
    <t>Respuesta 2das. obs.</t>
  </si>
  <si>
    <t>Novaction CS</t>
  </si>
  <si>
    <t>Nuffinity 400 EC</t>
  </si>
  <si>
    <t>Casa TCO</t>
  </si>
  <si>
    <t>Nuprid 60 FS</t>
  </si>
  <si>
    <t>Oberon</t>
  </si>
  <si>
    <t>Orbe</t>
  </si>
  <si>
    <t>Ospo Bot</t>
  </si>
  <si>
    <t>Ospo Vi55</t>
  </si>
  <si>
    <t>Ovispray</t>
  </si>
  <si>
    <t>Paclot</t>
  </si>
  <si>
    <t>PacRite AZOXY 250 SC</t>
  </si>
  <si>
    <t>este en of. Registro</t>
  </si>
  <si>
    <t>Padron 250 SC</t>
  </si>
  <si>
    <t>1° Respuesta a la evaluacion tecnica</t>
  </si>
  <si>
    <t>Paraquat SL (ex Nuquat)</t>
  </si>
  <si>
    <t>Partidor 960 EC</t>
  </si>
  <si>
    <t>Partidor Full 660 SC</t>
  </si>
  <si>
    <t>Pendiclan 33 EC</t>
  </si>
  <si>
    <t>Picasso</t>
  </si>
  <si>
    <t>Ordenada en archivadores original, 7 en total</t>
  </si>
  <si>
    <t>Picatina Flora</t>
  </si>
  <si>
    <t>Pilartrobin 25% SC</t>
  </si>
  <si>
    <t>Pindar</t>
  </si>
  <si>
    <t>Piriproxifen 100 EC Agrospec (Ex Piriproxifen 10 EC Agrospec)</t>
  </si>
  <si>
    <t>Formulado respuesta</t>
  </si>
  <si>
    <t>Podio 200 FS</t>
  </si>
  <si>
    <t>Polisulfuro De Calcio</t>
  </si>
  <si>
    <t>Portento 720 EC</t>
  </si>
  <si>
    <t>PQ-8</t>
  </si>
  <si>
    <t>Prado Extra</t>
  </si>
  <si>
    <t>Predector 125 SC</t>
  </si>
  <si>
    <t>2 i.a+1pf  respuesta</t>
  </si>
  <si>
    <t>Premiado 150 FS</t>
  </si>
  <si>
    <t>Prev-Am</t>
  </si>
  <si>
    <t>Prev-am (Resolución 1557)</t>
  </si>
  <si>
    <t>en caja</t>
  </si>
  <si>
    <t>Priaxor (ex Vivace SC)</t>
  </si>
  <si>
    <t>Property (ex Ikf 309 300 SC)</t>
  </si>
  <si>
    <t>3735-3743</t>
  </si>
  <si>
    <t>1921-1925 y 2015</t>
  </si>
  <si>
    <t>Hay 4/6 archivadores</t>
  </si>
  <si>
    <t xml:space="preserve"> 2da. Respuesta</t>
  </si>
  <si>
    <t>Certificados original</t>
  </si>
  <si>
    <t>Propicon 250 EC</t>
  </si>
  <si>
    <t>3427-3429</t>
  </si>
  <si>
    <t>Proponit Duo</t>
  </si>
  <si>
    <t>SEGUNDA Respuesta Formulado LO TIENE FIM</t>
  </si>
  <si>
    <t>Protreat Flo</t>
  </si>
  <si>
    <t>Provide 10 SG</t>
  </si>
  <si>
    <t>Proxanil 450 SC</t>
  </si>
  <si>
    <t>3 archivadores en el mueble 5</t>
  </si>
  <si>
    <t xml:space="preserve">SEGUNDA Respuesta Formulado </t>
  </si>
  <si>
    <t>SEGUNDA Respuesta</t>
  </si>
  <si>
    <t>Proximo 10 EC</t>
  </si>
  <si>
    <t>Puelche Vto Dust DP</t>
  </si>
  <si>
    <t>y carpeta de resumen ejecutivo</t>
  </si>
  <si>
    <t>Puelche Vto Max</t>
  </si>
  <si>
    <t>Clon</t>
  </si>
  <si>
    <t>Puelche Vto WP</t>
  </si>
  <si>
    <t>Pulsor 240 SC</t>
  </si>
  <si>
    <t>RESP</t>
  </si>
  <si>
    <t>Quilate 225 SL</t>
  </si>
  <si>
    <t>Quilate 700 WP</t>
  </si>
  <si>
    <t>2710-2715 y 2857</t>
  </si>
  <si>
    <t>Quilate Plus 45% WP</t>
  </si>
  <si>
    <t>Raker OD (ex SL- 573 100 OD)</t>
  </si>
  <si>
    <t>RAKER SC (ex Sl-573 400 SC)</t>
  </si>
  <si>
    <t>Rangoclan 75 WG</t>
  </si>
  <si>
    <t>Regalis Plus</t>
  </si>
  <si>
    <t>Of. Perm</t>
  </si>
  <si>
    <t>Regev</t>
  </si>
  <si>
    <t>2 da respuesta sustancia activa</t>
  </si>
  <si>
    <t>2 da Respuesta Formulado</t>
  </si>
  <si>
    <t xml:space="preserve">rta </t>
  </si>
  <si>
    <t>Requiem Prime</t>
  </si>
  <si>
    <t>Respuesta observaciones etapa I</t>
  </si>
  <si>
    <t>Requiem Prime (Resolución 1557)</t>
  </si>
  <si>
    <t>Respuesta etapa II</t>
  </si>
  <si>
    <t>Rhino</t>
  </si>
  <si>
    <t>Ripper Max 75 SG</t>
  </si>
  <si>
    <t>original (enviado a CVT)</t>
  </si>
  <si>
    <t xml:space="preserve">Roflufent </t>
  </si>
  <si>
    <t xml:space="preserve">Romazina </t>
  </si>
  <si>
    <t>Roundup Full II</t>
  </si>
  <si>
    <t>Sanson 6 OD</t>
  </si>
  <si>
    <t>Devolución 14-06-2018</t>
  </si>
  <si>
    <t>Scholar RTU</t>
  </si>
  <si>
    <t>Seizer 10 EC</t>
  </si>
  <si>
    <t>Sercadis Duo</t>
  </si>
  <si>
    <t>Serifel WP</t>
  </si>
  <si>
    <t>rta 22-07-20</t>
  </si>
  <si>
    <t>Shield brite FDL 230 SC (Ex Starter Pro 230 SC)</t>
  </si>
  <si>
    <t>Shield Brite TEBU 430 SC</t>
  </si>
  <si>
    <t>Simaclan 90 WG</t>
  </si>
  <si>
    <t>Sirclan SC</t>
  </si>
  <si>
    <t>Sistiva</t>
  </si>
  <si>
    <t>Original. en el mueble 5 está en físico, pero faltan unos estudios. En el sharepoint está completo</t>
  </si>
  <si>
    <t>Sivanto Prime</t>
  </si>
  <si>
    <t>Sizer 70 WG (Resolución 1557)</t>
  </si>
  <si>
    <t>SK Enspray 99</t>
  </si>
  <si>
    <t>S-Metolacloro 960 EC</t>
  </si>
  <si>
    <t xml:space="preserve">Solvit </t>
  </si>
  <si>
    <t>3422-3424</t>
  </si>
  <si>
    <t>Springer</t>
  </si>
  <si>
    <t>3716-3717</t>
  </si>
  <si>
    <t>Starkle 20% SG</t>
  </si>
  <si>
    <t>Stopfire</t>
  </si>
  <si>
    <t>Respuesta Etapa I</t>
  </si>
  <si>
    <t>Inf. Confidencial Anasac (Carta acceso)</t>
  </si>
  <si>
    <t>Stopil 140 SC</t>
  </si>
  <si>
    <t>Sunjet Flora</t>
  </si>
  <si>
    <t xml:space="preserve">Zamir 400 EW (ex Supreme EW) </t>
  </si>
  <si>
    <t>RETIRADO</t>
  </si>
  <si>
    <t>T-Buzol 430 SC</t>
  </si>
  <si>
    <t>Tebuco 430 SC Nortox</t>
  </si>
  <si>
    <t>Tebuconazole 25% WP</t>
  </si>
  <si>
    <t>Tebuconazole 43 SC</t>
  </si>
  <si>
    <t>Tebuconazole 430 SC</t>
  </si>
  <si>
    <t>Tecfort</t>
  </si>
  <si>
    <t>original devuelto, expediente en digital</t>
  </si>
  <si>
    <t>Theron Max 490 SE</t>
  </si>
  <si>
    <t>Thiametoxam 25% WG</t>
  </si>
  <si>
    <t>Thinnex 15 SG</t>
  </si>
  <si>
    <t>Tiacloprid 48 SC Agrospec</t>
  </si>
  <si>
    <t>respuesta s.a</t>
  </si>
  <si>
    <t xml:space="preserve">Tiburon </t>
  </si>
  <si>
    <t>3370-3371</t>
  </si>
  <si>
    <t>En evaluación</t>
  </si>
  <si>
    <t>3 respuesta</t>
  </si>
  <si>
    <t>Tidiazuron 50 SC Agrospec</t>
  </si>
  <si>
    <t xml:space="preserve">Tilmor </t>
  </si>
  <si>
    <t>Tornado 98 MG</t>
  </si>
  <si>
    <t>2253-2255</t>
  </si>
  <si>
    <t>Traker 25 FS (ex Starter 25 FS)</t>
  </si>
  <si>
    <t>Traxos Plus</t>
  </si>
  <si>
    <t>respuesta Etapa 1</t>
  </si>
  <si>
    <t>Trebon 30 EC</t>
  </si>
  <si>
    <t>3447-3448</t>
  </si>
  <si>
    <t>Certificados composición</t>
  </si>
  <si>
    <t>Trianum P</t>
  </si>
  <si>
    <t>Respuesta ordenada en archivadores original, 2 en total</t>
  </si>
  <si>
    <t>Trichoforte WP</t>
  </si>
  <si>
    <t>Trichofruit WP</t>
  </si>
  <si>
    <t>Triclopir 48% EC</t>
  </si>
  <si>
    <t>Triclopir 480 EC</t>
  </si>
  <si>
    <t>Triomax 45 WP</t>
  </si>
  <si>
    <t>Tritek</t>
  </si>
  <si>
    <t>RESPUESTA ETAPA II</t>
  </si>
  <si>
    <t xml:space="preserve">Tryclan </t>
  </si>
  <si>
    <t>TwinGuard</t>
  </si>
  <si>
    <t>Twinguard RTU</t>
  </si>
  <si>
    <t>Tyrone 250 EC (ex Adango 250 EC)</t>
  </si>
  <si>
    <t>Tyrone X-Tra 200 SC (ex Adango X-Tra 200 SC)</t>
  </si>
  <si>
    <t>Uniconazole 11% SC</t>
  </si>
  <si>
    <t>Uniconazole 5% SC</t>
  </si>
  <si>
    <t>Urano 200 SC</t>
  </si>
  <si>
    <t>respuesta i.a</t>
  </si>
  <si>
    <t xml:space="preserve">Vacciplant </t>
  </si>
  <si>
    <t xml:space="preserve">Vayego </t>
  </si>
  <si>
    <t>3380-3400</t>
  </si>
  <si>
    <t>RESPUESTA ETAPA I (NOV 2017)</t>
  </si>
  <si>
    <t>3469-3470</t>
  </si>
  <si>
    <t>Veldep</t>
  </si>
  <si>
    <t>Verimark</t>
  </si>
  <si>
    <t>2403, 2417-2419</t>
  </si>
  <si>
    <t xml:space="preserve">Versys </t>
  </si>
  <si>
    <t xml:space="preserve">Vertical </t>
  </si>
  <si>
    <t>Vertimec Flora</t>
  </si>
  <si>
    <t>Vitavax Flo</t>
  </si>
  <si>
    <t>Vivaldi</t>
  </si>
  <si>
    <t>Vivaz 500 SC</t>
  </si>
  <si>
    <t>Voltage</t>
  </si>
  <si>
    <t>Wetcit Gold (Resolución 1557)</t>
  </si>
  <si>
    <t>Wolman Ag</t>
  </si>
  <si>
    <t>Yamato Se</t>
  </si>
  <si>
    <t>Respuesta, reordenada en dossier original, eliminado este archivador</t>
  </si>
  <si>
    <t>Ypf Acarospray Coa</t>
  </si>
  <si>
    <t>Zantara</t>
  </si>
  <si>
    <t>Zeus 480 SC</t>
  </si>
  <si>
    <t>Zidua WG</t>
  </si>
  <si>
    <t>Zodiac 240 SC</t>
  </si>
  <si>
    <t>Zorvec Encantia</t>
  </si>
  <si>
    <t>Zorvec Enicade</t>
  </si>
  <si>
    <t>Fusión 425 SC</t>
  </si>
  <si>
    <t>SOFTWARE</t>
  </si>
  <si>
    <t>Mekano 38% WG</t>
  </si>
  <si>
    <t>Rumbo 150 SL</t>
  </si>
  <si>
    <t>Vivarus</t>
  </si>
  <si>
    <t>Tributo 62,5% WG</t>
  </si>
  <si>
    <t>Piriproxifen 100 EC</t>
  </si>
  <si>
    <t>Tiacloprid 480 SC</t>
  </si>
  <si>
    <t>Estudios re-evaluados</t>
  </si>
  <si>
    <t>Miclobutanil 240 EC</t>
  </si>
  <si>
    <t>Difenoconazol 250 EC</t>
  </si>
  <si>
    <t xml:space="preserve">Tebuconazol 430 SC </t>
  </si>
  <si>
    <t>Tribune WG</t>
  </si>
  <si>
    <t>Moddus Evo</t>
  </si>
  <si>
    <t>Mercury 500 SC</t>
  </si>
  <si>
    <t>Minecto Star</t>
  </si>
  <si>
    <t>Glifospec 75% SG Plus</t>
  </si>
  <si>
    <t>Metoxifenozide Nortox</t>
  </si>
  <si>
    <t>Suppress EC</t>
  </si>
  <si>
    <t>Bunker 480 SC</t>
  </si>
  <si>
    <t>Cadou</t>
  </si>
  <si>
    <t>Monzón 425 SC</t>
  </si>
  <si>
    <t xml:space="preserve">Pilarclofen </t>
  </si>
  <si>
    <t>etapa</t>
  </si>
  <si>
    <t>nº sps</t>
  </si>
  <si>
    <t>n° core</t>
  </si>
  <si>
    <t>fecha</t>
  </si>
  <si>
    <t>valor</t>
  </si>
  <si>
    <t>Abamectina 18 + Imidacloprid 175 Sc</t>
  </si>
  <si>
    <t>Etapa I</t>
  </si>
  <si>
    <t>Etapa II</t>
  </si>
  <si>
    <t>Activol 40 SG</t>
  </si>
  <si>
    <t>Almagor EC</t>
  </si>
  <si>
    <t>pagaron 13,5 utm del total</t>
  </si>
  <si>
    <t xml:space="preserve">Aquiclan 24 EC </t>
  </si>
  <si>
    <t>(diferencia)</t>
  </si>
  <si>
    <t>9692060-5</t>
  </si>
  <si>
    <t>Azyra</t>
  </si>
  <si>
    <t>Beleaf</t>
  </si>
  <si>
    <t>Bestcure</t>
  </si>
  <si>
    <t>Cambio titular</t>
  </si>
  <si>
    <t>Centurion Super 120 EC (ex Centurion )</t>
  </si>
  <si>
    <t>Connect 112,5 SC</t>
  </si>
  <si>
    <t>Disper Cu Max</t>
  </si>
  <si>
    <t>Eagleone SL</t>
  </si>
  <si>
    <t>Efog 80 FDL</t>
  </si>
  <si>
    <t>Enlace, Combi-Pak De Tango 24 EC + Rango Full</t>
  </si>
  <si>
    <t>Exirel</t>
  </si>
  <si>
    <t>Fysium</t>
  </si>
  <si>
    <t>Imidacloprid 200 SL</t>
  </si>
  <si>
    <t>Imidacloprid 228 + Lambdacihalotrina 100 (328) SC</t>
  </si>
  <si>
    <t xml:space="preserve">Judoka </t>
  </si>
  <si>
    <t>Kabuki 25 EC</t>
  </si>
  <si>
    <t>K-Obiol</t>
  </si>
  <si>
    <t xml:space="preserve">Lucro </t>
  </si>
  <si>
    <t>(Saldo a favor)</t>
  </si>
  <si>
    <t>S/I</t>
  </si>
  <si>
    <t>(13,5 UTM total boleta $4.412.394)</t>
  </si>
  <si>
    <t>Nuquat</t>
  </si>
  <si>
    <t>Oberon Speed 240 SC</t>
  </si>
  <si>
    <t>Pandora</t>
  </si>
  <si>
    <t>Piriproxifen 100 + Acetamiprid 100 EC</t>
  </si>
  <si>
    <t>Savey 10% WP</t>
  </si>
  <si>
    <t>(13,5 utm del total)</t>
  </si>
  <si>
    <t>Sharfip 25 FS</t>
  </si>
  <si>
    <t>Sizer 70 WG</t>
  </si>
  <si>
    <t>Supreme EW</t>
  </si>
  <si>
    <t>Thilam</t>
  </si>
  <si>
    <t xml:space="preserve">Tronor </t>
  </si>
  <si>
    <t>Vivace SC</t>
  </si>
  <si>
    <t>Wetcit Gold</t>
  </si>
  <si>
    <t>2089058/2089059</t>
  </si>
  <si>
    <t>Kerb Flo</t>
  </si>
  <si>
    <t>Dartus 230 SC</t>
  </si>
  <si>
    <t>Etapa I equivalencia</t>
  </si>
  <si>
    <t>Siveng</t>
  </si>
  <si>
    <t>Funbact 24 SL</t>
  </si>
  <si>
    <t xml:space="preserve">Gamivo </t>
  </si>
  <si>
    <t>Imacide 75 SG</t>
  </si>
  <si>
    <t>Ripper Max</t>
  </si>
  <si>
    <t>Existen errores en la autorización, en la descripción de la s.a., y así también los "hijos" contienen errores!</t>
  </si>
  <si>
    <t>Fecha Reunión</t>
  </si>
  <si>
    <t>Reunión técnica - fim, lvb,clv</t>
  </si>
  <si>
    <t xml:space="preserve">Reunión técnica - tapia - cvt </t>
  </si>
  <si>
    <t>Resp. Cons mail 29/06/2019</t>
  </si>
  <si>
    <t>Reunión Lobby (Tapia- Astete) estado de todos sus procesos</t>
  </si>
  <si>
    <t>Reunión de lobby - enroque Barrera, cuando pase a etapa II - con Tidiazuron 50 SC</t>
  </si>
  <si>
    <t>Reunión apelacion (Jefe, Feña, Carolina sanhuesa) - revisión de documentación</t>
  </si>
  <si>
    <t>Reunión caso wetcit gold: AAP, Jefe, LVB, ACC - Carolina Sanhueza, Ivonne Reyes, representante oro-agri brasil</t>
  </si>
  <si>
    <t>Reunión tema corrosividad y pH, inconsistencias.</t>
  </si>
  <si>
    <t>aclaracion protocolo in-vitro</t>
  </si>
  <si>
    <t>aclaracion observaciones etapa 1</t>
  </si>
  <si>
    <t>Reunión empresa bionativa - presentacion de dossier</t>
  </si>
  <si>
    <t>Reunión técnica</t>
  </si>
  <si>
    <t>Reunión técnica - FIM, TCO, NUM, LVB</t>
  </si>
  <si>
    <t>Reunión técnica - FIM, CVT, ACC, LVB - Miguel Leon, Andrew Kieniksman, otros</t>
  </si>
  <si>
    <t>Audiencia: AAP, PRM, FIM, LVB, Facundo Ganin, Marysabel Piña, Pablo Wilson</t>
  </si>
  <si>
    <t>Reunión verificación documental, FIM, LVB, Carolina Sanhueza, Ivonne Reyes, Andrea Nohato</t>
  </si>
  <si>
    <t>Comité evaluador: equipo evaluador, Rodrigo Astete, Alejandra Aburto, Pablo Reyes</t>
  </si>
  <si>
    <t>Caso apelación: Maurice Garnier, mitchel Parladansky, Alvar de Soto, PRM, ACC, LVB</t>
  </si>
  <si>
    <t>Reunión apelación: Ricardo Saini, Pablo Santibañez, PERM, FIM, PRM, CVT, ACC, LVB</t>
  </si>
  <si>
    <t xml:space="preserve">Renión etapa II - Esteban, Raul, Gustavo Viana, Laura Martino, Geert De Wever, Bill Goodwine, Ana L. Llano, AVD, NUM, TCO, ACC
</t>
  </si>
  <si>
    <t>Renión etapa I - Esteban, Raul, Cristiana, PERM, TCO, ACC, LVB</t>
  </si>
  <si>
    <t>Reunión verificación documental, FIM, LVB, ACC, Beatriz Ceardi, M. José Callejas, Ivone Sanchez, Andy Hudson</t>
  </si>
  <si>
    <t xml:space="preserve">Reunion ev. tecnica: michelle, gabriela, lili, xx  FIM, NUM, LVB, </t>
  </si>
  <si>
    <t>Thiopron 825 SC</t>
  </si>
  <si>
    <t>FIM, ACC, LVB - VERO BRAVO, TANIA RIVERA, OTROS</t>
  </si>
  <si>
    <t xml:space="preserve">Reu ALE, PABLO JEFE, ACC, LVB - Tema: Aclaración con jurídica: permite a la empresa abrir expedientes nuevos entregados, se hace la revisión, se genera una rta y se da la opción de la reunión técnica., esto se debe a que la empresa no tuvo opción a una reunión técnica.
- "incorporece" la nueva información.
- deja sin efecto la resolución de denegación 7244, entonces estamos en etapa 2 de nuevo???? NO, se toman los 12 observaciones indicadas en la RES. 4430/2017 (ratificacion denegación) y con esto se revisará con la nueva documentación?
Luego, se deberá hacer una reunión técnica? que normalmente se realiza luego de la evalaución técnica. Pero en este caso, estos nuevos documentos se agregarían </t>
  </si>
  <si>
    <t>Reunión con bayer, situación artist (cancelado) y s.a. flufenacet "caida" para: bacara forte, cadou y bacara star</t>
  </si>
  <si>
    <t>LEYENDA</t>
  </si>
  <si>
    <t>Citropyr 40 SC</t>
  </si>
  <si>
    <t>03.4 Rta  etapa III</t>
  </si>
  <si>
    <t>AVD PAE</t>
  </si>
  <si>
    <t>Autorizado</t>
  </si>
  <si>
    <t>Carta enviada</t>
  </si>
  <si>
    <t>Elestal</t>
  </si>
  <si>
    <t>01.4 Rta etapa I</t>
  </si>
  <si>
    <t>FIM TCO PAE</t>
  </si>
  <si>
    <t>Evaluación prioritaria</t>
  </si>
  <si>
    <t>02.2 Etapa II iniciada</t>
  </si>
  <si>
    <t>FIM BEK</t>
  </si>
  <si>
    <t>BEK</t>
  </si>
  <si>
    <t>en ceropapel</t>
  </si>
  <si>
    <t>CARTA ENVIADA EMPRESA</t>
  </si>
  <si>
    <t>02.1 Etapa II</t>
  </si>
  <si>
    <t>FIM TCO CAN</t>
  </si>
  <si>
    <t>REVISAR SOLO FORMULADO</t>
  </si>
  <si>
    <t>ok</t>
  </si>
  <si>
    <t>AVD ACC PAE</t>
  </si>
  <si>
    <t>Venerate (2da. presentación)</t>
  </si>
  <si>
    <t>PERM TCO EBC</t>
  </si>
  <si>
    <t>PERM con obs EBC Agro finalizada</t>
  </si>
  <si>
    <t>Informe preliminar</t>
  </si>
  <si>
    <t>FIM TCO EBC</t>
  </si>
  <si>
    <t>EBC FIM TCO OK</t>
  </si>
  <si>
    <t>Enviado a karu</t>
  </si>
  <si>
    <t>AVD ACC PAE OK</t>
  </si>
  <si>
    <t>PERM TCO CAN</t>
  </si>
  <si>
    <t>PERM TCO CAN OK</t>
  </si>
  <si>
    <t xml:space="preserve">Bb-Protect </t>
  </si>
  <si>
    <t>Etapa III y rta.</t>
  </si>
  <si>
    <t>FINALIZADO</t>
  </si>
  <si>
    <t xml:space="preserve">DEBE FINALIZAR EN JUNIO. 2R Etapa III. TCO PAE PERM OK </t>
  </si>
  <si>
    <t>Kerb Flo (2a presentación)</t>
  </si>
  <si>
    <t xml:space="preserve">Etapa III y rta. </t>
  </si>
  <si>
    <t>FIM ACC PAE</t>
  </si>
  <si>
    <t>DEBE FINALIZAR EN JUNIO</t>
  </si>
  <si>
    <t>Laudento 200 SC con tecnología plinazolín</t>
  </si>
  <si>
    <t>Rta. Etapa II y etapa. III</t>
  </si>
  <si>
    <t xml:space="preserve">Problad </t>
  </si>
  <si>
    <t xml:space="preserve">DEBE FINALIZAR EN JUNIO 3R etapa III, OK </t>
  </si>
  <si>
    <t>Stong 480 SC (2a ptación)</t>
  </si>
  <si>
    <t>AVD ACC EBC</t>
  </si>
  <si>
    <t>BLF (2da. presentación)</t>
  </si>
  <si>
    <t>Stadium</t>
  </si>
  <si>
    <t>FIM ACC EBC</t>
  </si>
  <si>
    <t>Orondis Ultra</t>
  </si>
  <si>
    <t>core etapa 2</t>
  </si>
  <si>
    <t>Vitanica RZ Organic</t>
  </si>
  <si>
    <t>PERM con observaciones</t>
  </si>
  <si>
    <t>Trefinti</t>
  </si>
  <si>
    <t>Tripzin ZC</t>
  </si>
  <si>
    <t>Hazel 100 (Fast Track)</t>
  </si>
  <si>
    <t>1557 - Especial - Fast Track</t>
  </si>
  <si>
    <t>PERM CAN</t>
  </si>
  <si>
    <t>02.4 Rta etapa II</t>
  </si>
  <si>
    <t>PAE</t>
  </si>
  <si>
    <t>RESOLUCIÓN DENEGACIÓN</t>
  </si>
  <si>
    <t xml:space="preserve">03.1 Etapa III </t>
  </si>
  <si>
    <t>AVD EBC TCO</t>
  </si>
  <si>
    <t>PERM TCO PAE</t>
  </si>
  <si>
    <t>FIM ACC CAN</t>
  </si>
  <si>
    <t>Azugro</t>
  </si>
  <si>
    <t>01.1 Etapa I</t>
  </si>
  <si>
    <t>Lexicon</t>
  </si>
  <si>
    <t>BEK PAE</t>
  </si>
  <si>
    <t>Polisulfuro</t>
  </si>
  <si>
    <t>AVD EBC</t>
  </si>
  <si>
    <t>Solicitante</t>
  </si>
  <si>
    <t>Serie</t>
  </si>
  <si>
    <t>Tipo De Solicitud</t>
  </si>
  <si>
    <t>Ingrediente(s) Activo(s)</t>
  </si>
  <si>
    <t>Código Formulación</t>
  </si>
  <si>
    <t>Estado según planificación</t>
  </si>
  <si>
    <t>Numeral 2a. Solicitud mediante  resoluciones Nº 9.074 de 2018 , Nº 2.182 de 2022 y Nº 6.152 de 2023  o es considerado un plaguicida biológico, semioquímico o plaguicida natural químico</t>
  </si>
  <si>
    <t>Observaciones numeral 2B</t>
  </si>
  <si>
    <t>Usos declarados en D.O.</t>
  </si>
  <si>
    <t>1-metilciclopropeno</t>
  </si>
  <si>
    <t>02.2 Etapa II</t>
  </si>
  <si>
    <t>PM Registros &amp; AsesorÍas E.I.R.L.</t>
  </si>
  <si>
    <t>SP</t>
  </si>
  <si>
    <t>Anasac Chile S.A.</t>
  </si>
  <si>
    <t>WG</t>
  </si>
  <si>
    <t>SC</t>
  </si>
  <si>
    <t>01.3 Etapa I obs. enviadas</t>
  </si>
  <si>
    <t>Flumioxazina</t>
  </si>
  <si>
    <t>WP</t>
  </si>
  <si>
    <t xml:space="preserve">Bayer S.A. </t>
  </si>
  <si>
    <t>SL</t>
  </si>
  <si>
    <t>CS Asesorías Regulatorias S.P.A</t>
  </si>
  <si>
    <t>Sipcam Chile SpA</t>
  </si>
  <si>
    <t>CS</t>
  </si>
  <si>
    <t>Agroconenxion SpA</t>
  </si>
  <si>
    <t>GE</t>
  </si>
  <si>
    <t>La formulación no se encuentra registrada</t>
  </si>
  <si>
    <t>Mejoramiento de atributos de calidad y condición de cada fruta posterior a cosecha en arándanos, cerezas, ciruelos, duraznos, kiwi, manzana, melón, nectarinos, palta, pera, tomate y vides.</t>
  </si>
  <si>
    <t>Matri Tabs</t>
  </si>
  <si>
    <t>TB</t>
  </si>
  <si>
    <t>La formulación  se encuentra registrada solo para 1 plaguicida</t>
  </si>
  <si>
    <t>Mejoramiento de atributos de calidad y condición de cada fruta posterior a la cosecha en manzanas</t>
  </si>
  <si>
    <t>Smartfresh Inbox Flex</t>
  </si>
  <si>
    <t>Agrofresh Chile Comercial Ltda</t>
  </si>
  <si>
    <t>AP</t>
  </si>
  <si>
    <t>Regulador de maduración en post cosecha de manzanas.</t>
  </si>
  <si>
    <t>Regulador de maduración en postcosecha de manzanas, peras, ciruelas, caquis, kiwis, duraznos, paltas, tomates y melones.</t>
  </si>
  <si>
    <t>Biotrio</t>
  </si>
  <si>
    <t>AGROBIO Chile SpA</t>
  </si>
  <si>
    <t>9074 - Microbianos identidad</t>
  </si>
  <si>
    <t>Bacillus amyloliquefaciens, aislado CNPSo3202 / Bacillus velezensis, aislado CNPSo3602 / Bacillus thuringiensis, aislado CNPSo3915</t>
  </si>
  <si>
    <t>01.7 Core E-II solicitud e.2.</t>
  </si>
  <si>
    <t>No aplica</t>
  </si>
  <si>
    <t>Control de nematodos, Meloidogyne spp., Xiphinema index, Xiphinema americanum, Tylenchulus semipenetrans, Pratylenchus spp., Mesocriconema xenoplax Paratylenchus sp., Helicotylenchus sp., Globodera rostochiensis, Globodera pallida, en vides de mesa, vinífera y pisquera.</t>
  </si>
  <si>
    <t>Sunergist</t>
  </si>
  <si>
    <t>24-epibrasinolida</t>
  </si>
  <si>
    <t>La s.a. no se encuentra en plaguicida registrado</t>
  </si>
  <si>
    <t xml:space="preserve">Mejorador de tratamientos con ácido giberélico para cosecha en cerezos. </t>
  </si>
  <si>
    <t>Exilis Supreme</t>
  </si>
  <si>
    <t>6-benciladenina</t>
  </si>
  <si>
    <t>Regulador de crecimiento utilizado para raleo de frutos en manzanos y promotor de crecimiento de frutos en el cultivo de palto y cítricos</t>
  </si>
  <si>
    <t>Acetamiprid Nortox 200 SP</t>
  </si>
  <si>
    <t>Nortox Chile SpA</t>
  </si>
  <si>
    <t>Acetamiprid</t>
  </si>
  <si>
    <t>Existen solo 2 plaguicidas registrados con la misma formulación</t>
  </si>
  <si>
    <t>Control de chanchito blanco de los frutales; escama de San José; polilla de la manzana; pulgón lanígero del manzano; trips de California y langostino en cultivo de manzano y peral; control de polilla oriental de la fruta; pulgón verde del duraznero; trips de California y Drosophila suzukii en cultivos de cerezo, ciruelo, damasco, duraznero y nectarino; control de pulgón del avellano en avellano europeo; control de chanchito blanco de los frutales, trips de california y chanchito blanco criboso en vides; control de polilla de la manzana, escama de San José, pulgón del nogal y polilla del algarrobo en cultivo de nogal; control de mosquita blanca algodonosa, escama roja de los cítricos y chanchito blanco de los cítricos en los cultivos de clementino, limonero, mandarino, naranjo, pomelo, tangelo y tangerino; control de Drosophila suzukii en cultivo de arándano, frambuesa y mora; control de mosquita blanca de los invernaderos en cultivo de tomate; control de pulgón amarillo de los cereales y pulgón de las brásicas en cultivos de raps y trigo.</t>
  </si>
  <si>
    <t>CheckMate LB-F (PNLb)</t>
  </si>
  <si>
    <t>SUTERRA CHILE BIOCONTROL LIMITADA_x000D_</t>
  </si>
  <si>
    <t>2082 - Semioquímico</t>
  </si>
  <si>
    <t>Acetato de (E,Z)-7,9-dodecadien-1-ilo</t>
  </si>
  <si>
    <t>03.2 Etapa III</t>
  </si>
  <si>
    <t>Control mediante confusión sexual de Lobesia botrana en vid, arándano y ciruelo.</t>
  </si>
  <si>
    <t>CheckMate Puffer Lb (PNLb)</t>
  </si>
  <si>
    <t>Acetato de (E, Z)-7,9-Dodecadenilo</t>
  </si>
  <si>
    <t>AE</t>
  </si>
  <si>
    <t>Control mediante confusión sexual de Lobesia botrana en vid,
arándano y ciruelo.</t>
  </si>
  <si>
    <t>Cidetrak EGVM MESO</t>
  </si>
  <si>
    <t>CSR Consulting SpA</t>
  </si>
  <si>
    <t>VP</t>
  </si>
  <si>
    <t xml:space="preserve">Control de la polilla del racimo de la vid (Lobesia botrana) en uva de mesa y vides. </t>
  </si>
  <si>
    <t>Uniform</t>
  </si>
  <si>
    <t>Syngenta S.A.</t>
  </si>
  <si>
    <t>Azoxistrobina / Metalaxil-M</t>
  </si>
  <si>
    <t>SE</t>
  </si>
  <si>
    <t>La mezcla de s.a. no se encuentra registrada</t>
  </si>
  <si>
    <t>Control de enfermedades fungosas en papas.</t>
  </si>
  <si>
    <t>Avanza 400 SC</t>
  </si>
  <si>
    <t>Gowan Chile SpA</t>
  </si>
  <si>
    <t>Benzobiciclon</t>
  </si>
  <si>
    <t>Control de malezas ciperáceas, gramíneas y latifoliadas en arroz.</t>
  </si>
  <si>
    <t>Boscalid / Piraclostrobina</t>
  </si>
  <si>
    <t>Fungicida sistémico y de acción protectora y curativa que actúa sobre Botritis (Botrytis cinerea), Oídio (Uncinula necator), Pudrición ácida (causada por hongos: Rhizopus, Aspergillus, Penicillium, Cladosporium y Botritis), Tizón de la Flor (Monilia laxa), Complejo de hongos de Post cosecha (Rhizopus, Aspergillus, Penicillium, Monilia), Cladosporiosis (Cladosporium herbarum), Pudrición de la frutilla (Rhizopus spp.), Tizón temprano (Alternaria solani), Alternariosis (Alternaria Alternata, Alternaria cucumerina, Alternaria brassicae, Alternaria cinerariae), Mancha rosada de la hoja (Alternaria porri), Mildiú o Polvillo (Peronospora destructor), Roya o Viruela (Puccinia alli) y Esclerotiniosis (Sclerotinia
sclerotorium) en frutales, vides, hortalizas y raps.</t>
  </si>
  <si>
    <t>Carfentrazon 400 EC</t>
  </si>
  <si>
    <t>Carfentrazona-etilo</t>
  </si>
  <si>
    <t>EC</t>
  </si>
  <si>
    <t xml:space="preserve">02.2 Etapa II </t>
  </si>
  <si>
    <t>Herbicida de contacto, post emergente para el control de malezas de hoja ancha y para el control de sierpes y brotes en frutales y cultivos como arroz y trigo.</t>
  </si>
  <si>
    <t>Exirel Evo</t>
  </si>
  <si>
    <t>FMC Química Chile Ltda</t>
  </si>
  <si>
    <t>Ciantraniliprol</t>
  </si>
  <si>
    <t>OD</t>
  </si>
  <si>
    <t>Existe 1 plaguicida registrado con la misma formulación</t>
  </si>
  <si>
    <t>Control de Naupactus xanthographus, Naupactus cervinus, Proeulia sp., Aleurothrixus floccosus, Aphis gossypii y Toxoptera aurantii en cítricos; Frankliniella occidentalis, Cydia molesta, Naupactus xanthographus y Myzus persicae en carozos; Cydia pomonella en manzano y peral; Cydia pomonella, Apomyelois ceratoniae y Chromaphis juglandicola en nogal; Aegorhinus superciliosus, Naupactus sp., Drosophila suzukii y Proeulia auraria en frutales menores; Drosophila suzukii en cerezo; Aegorhinus superciliosus, Myzocallis coryliy Leptoglossus chilensis en avellano europeo; Naupactus xanthographu, Frankliniella occidentalis y Drosophila suzukii en vid; Tuta absoluta en tomate; Myzus persicae,
Phthorimaea operculella y Lyriomiza huidobrensis en papas; Frankliniella occidentalis en hortalizas de hoja; Plutella xylostella y Bagrada hilaris en crucíferas y Trips tabaci en cebolla, ajo y puerro.</t>
  </si>
  <si>
    <t>Luxinum</t>
  </si>
  <si>
    <t>Cinmetilin</t>
  </si>
  <si>
    <t>Control de achicoria, alfilerillo, avenilla, ballica, berro, bledo, bolsita del pastor, bromo, calabacillo, cardilla, cardo blanco, cardo negro, cerastio, chamico, chépica, chinilla, chufa, clonqui, cola de zorro, correhuela, diente de león, dichondra, duraznillo, falso té, gallito, geranio, hierba azul, hierba cana, hierba de la culebra, setaria, hierba de San Juan, hualcacho, lechugilla, lengua de gato, maicillo, malvilla o malva, manzanilla, manzanilla hedionda, manzanillón, mostacilla, ñilhue, pasto alambre, pasto bermuda, pasto cebolla, pasto de la perdiz, pasto miel, pasto oloroso, pasto pinito, pasto quila, pata de gallina, pensamiento o viola, piojillo, porotillo, quilloi-quilloi, quingüilla, rábano, sanguinaria, suspiro blanco, tembladera, tomatillo, verdolaga, verónica, vicia, vulpia y yuyo en trigo.</t>
  </si>
  <si>
    <t>Feromate DL 200</t>
  </si>
  <si>
    <t>E, Z-7,9-Dedocadien-1-il acetato</t>
  </si>
  <si>
    <t>01.2 Etapa I iniciada</t>
  </si>
  <si>
    <t>Dispensadores que contienen feromona de confusión sexual para el control de Lobesia botrana en vid de mesa y vinífera (Vitis vinífera), arándano (Vaccinium corymbosum) y ciruelo (Prunus domestica).</t>
  </si>
  <si>
    <t>Fitter 479.8 g/L EW</t>
  </si>
  <si>
    <t>AgroGrenn (antes de Jama Consultores)</t>
  </si>
  <si>
    <t>6152 - Extractos</t>
  </si>
  <si>
    <t>Sal potasica de acidos grasos (C14-C20)</t>
  </si>
  <si>
    <t>EW</t>
  </si>
  <si>
    <t>10 Etapa 0 Extractos</t>
  </si>
  <si>
    <t>Control de arañitas rojas (Brevipalpus chilensis, Tetranychus urticae ,Panonychus ulmi y Oligonychus vitis) en manzano, peral, duraznero, nectarino, cerezo, ciruelo, vid de mesa y vid vinífera, trips (Frankliniella occidentalis) en vid de mesa, vid vinífera y nectarino, chanchitos blancos (Pseudococcus viburni, Pseudococcus longispinus, Pseudococcus calceolaire, Pseudococcus cribata y Pseudococcus meridionalis) en vid de mesa y vid vinífera, mosca de alas manchadas (Drosophila suzukii) en cerezo y control de oídio (Uncinula necátor) en vid de mesa y vid vinífera.</t>
  </si>
  <si>
    <t>Nodixis 450 SC</t>
  </si>
  <si>
    <t>Clorhidrato de propamocarb / Cimoxanilo</t>
  </si>
  <si>
    <t>Fungicida foliar con acción preventiva y curativa, con actividad sistémica, para el control de tizones, mildiu y bremia en cultivos de papa, tomate, cebolla, ajo, lechuga y otros.</t>
  </si>
  <si>
    <t>Desec 374 SL</t>
  </si>
  <si>
    <t>Dibromuro de diquat</t>
  </si>
  <si>
    <t>Herbicida no selectivo, de contacto, de uso post-emergente, utilizado como desecante en cultivos de raps, papas, maravilla, cereales y semilleros. Adicionalmente está recomendado para el control de diversas malezas de hoja ancha y gramíneas, en frutales de carozo, pomáceas, cítricos y vides.</t>
  </si>
  <si>
    <t>Kadrion</t>
  </si>
  <si>
    <t>Dimpropiridaz</t>
  </si>
  <si>
    <t>Control de mosquita blanca en tomate, naranjos, mandarinas, limoneros, clemenules, pulgones en repollo y lechuga, minador de la hoja y epicauta en papa, chanchito blanco y trips en uva, escama de San José, pulgón lanígero en manzanos, escama de San José, trips y pulgón verde en cerezos, durazneros y nectarines.</t>
  </si>
  <si>
    <t>Espinosad / Espirotetramato</t>
  </si>
  <si>
    <t>Insecticida para el control de Pseudococcus sp. y Drosophila suzukii en arándanos, Frankliniella
occidentalis y Myzus persicae en nectarino, Drosophila suzukii en cerezo, Trialeurodes vaporariorum y Tuta absoluta en tomate y Pseudococcus sp. y Frankliniella occidentalis en uva de mesa.</t>
  </si>
  <si>
    <t>Tornado 24 SC</t>
  </si>
  <si>
    <t>Espiromesifeno</t>
  </si>
  <si>
    <t xml:space="preserve">Existe 1 plaguicida registrado con la misma s.a. </t>
  </si>
  <si>
    <t>Control de arañita bimaculada en cerezo, clementina, mandarino, naranjo, manzano; arañita roja europea en cerezo, ciruelo, damasco, duraznero, nectarino, nogal; arañita roja de los cítricos y falsa arañita roja de la vid en clementina, mandarino, naranjo; arañita roja europea en manzano, arañita roja de la vid en uva de mesa.</t>
  </si>
  <si>
    <t>Espirotetramato</t>
  </si>
  <si>
    <t>Insecticida para el control de Trialeurodes vaporariorum en tomates, Nasonovia ribisnigris en lechuga, Myzocallis corylli en avellano, Lepidosaphes ulmi en cerezo, Diaspidiotus perniciosus en manzanos
y carozos, Pseudococcus spp. en ciruelos, manzana, peral, uva de mesa y cítricos, Eriosoma lanigerum en manzano y Myzus persicae en nectarinos.</t>
  </si>
  <si>
    <t>Prosper Opti</t>
  </si>
  <si>
    <t>Espiroxamina</t>
  </si>
  <si>
    <t xml:space="preserve">Uva: Oídio </t>
  </si>
  <si>
    <t>Canelys</t>
  </si>
  <si>
    <t>Digar Ltda.</t>
  </si>
  <si>
    <t>Extracto de canela - Cinnamomum verun (cinamaldehído)</t>
  </si>
  <si>
    <t>Control de oídio en vid de mesa, vid vinífera y vid pisquera</t>
  </si>
  <si>
    <t>Isike</t>
  </si>
  <si>
    <t>Bio Insumos Nativa SpA</t>
  </si>
  <si>
    <t>Bacillus subtilis cepa N5</t>
  </si>
  <si>
    <t>Insecticida-acaricida biológico, destinado para el control de plagas en los siguientes cultivos: trips de california (Frankliniella occidentalis) en cebolla, cerezo, manzano y vid; trips de la cebolla (Thrips tabaci) en cebolla; arañita roja europea (Panonychus ulmi) en arándano, cerezo, nogal, manzano y vid; pulgón de las crucíferas (Brevicoryne brassicae) y minadores de hoja (Liriomyza spp) en repollo; mosquita blanca
(Trialeurodes vaporariorum)en repollo, limón y tomate; escama de san josé (Diaspidiotus perniciosus) en cerezo, nogal y olivo; chanchito blanco (Pseudococcus viburni) en cerezo, nogal y olivo; conchuela (Saissetia oleae) en cerezo, limón y olivo; arañita bimaculada (Tetranychus urticae) en limón, nogal y tomate; arañita roja de los cítricos (Panonychus citri), conchuela hemisferica (Saissetia coffeae), conchuela blanda (Coccus hesperidum), pulgón negro de los cítricos (Toxoptera aurantii) y pulgón verde de los cítricos (Aphis citricola) en limón; conchuela café europea (Parthenolecanium corni) en nogal; conchuela grande café (Parthenolecanium persicae) en nogal y vid; conchuela móvil del olivo (Orthezia olivicola) y conchuela negra del olivo (Saissetia oleae) en olivo; trips (Heliothrips haemorrhoidalis) en palto; pulgón verde del manzano (Aphis pomi), eulia (Proeulia spp), pulgón lanígero (Eriosoma lanigerum) en manzano; pulgón de las solanáceas (Aulacorthum solani), ácaro del bronceado (Aculops lycopersici)y pulgón de la papa (Macrosiphum euphorbiae) en tomate; falsa arañita roja de la vid (Brevipalpus chilensis), ácaro de la erinosis (Colomerus vitis)y arañita parda (Bryobia rubrioculus) en vid</t>
  </si>
  <si>
    <t>Telexamid 500 WG</t>
  </si>
  <si>
    <t>UPL Chile S.A.</t>
  </si>
  <si>
    <t>Fenhexamida</t>
  </si>
  <si>
    <t>Control de la pudrición gris del racimo de la vid (B. cinerea).
Control de enfermedades pre y post cosecha, causadas por (B. cinerea y Penicillium sp.) en arándanos y
cranberries.
Control de (B. cinerea y Penicillium sp.) en cerezo, ciruelos, damascos, durazneros, nectarin, plumco y
pluot.
Control de la pudrición gris (B. cinerea) en frutillas y tomates invernadero, tomate aire libre, pimiento, ají,
berenjena</t>
  </si>
  <si>
    <t>Verpezu Ayr</t>
  </si>
  <si>
    <t xml:space="preserve">Corteva </t>
  </si>
  <si>
    <t>Florilpicoxamid / Pidiflumetofeno</t>
  </si>
  <si>
    <t>Control de pudrición gris (Botrityis cinerea) y oídio de la vid (Uncinula necátor) en vid de mesa, pudrición gris (Botrytis cinerea) y pudrición negra (Alternaria alternata) en frutales de carozos.</t>
  </si>
  <si>
    <t>Komachi</t>
  </si>
  <si>
    <t>Nichino Chile SpA</t>
  </si>
  <si>
    <t>Flubendiamida</t>
  </si>
  <si>
    <t>Control de la polilla del tomate (Tuta absoluta) en tomate al aire libre; polilla de la papa (Phthorimaea operculella) en papa; polilla de la col (Plutella xylostella) en brócoli, repollo y coliflor.</t>
  </si>
  <si>
    <t>Frontal One 50 WG</t>
  </si>
  <si>
    <t>Fludioxonilo</t>
  </si>
  <si>
    <t>Fungicida de contacto, de uso preventivo, recomendado para el control de botrytis y alternaria en vides y cerezo.</t>
  </si>
  <si>
    <t>Tromba 50,8 SC</t>
  </si>
  <si>
    <t>Flufenacet</t>
  </si>
  <si>
    <t>Herbicida selectivo para el control de malezas gramíneas, tales como ballicas y cola de zorro, en cultivos de trigo, triticale y avena.</t>
  </si>
  <si>
    <t>LeBac</t>
  </si>
  <si>
    <t>Fitomaulen Sociedad de Investigación y Desarrollo Científico y Tecnológico</t>
  </si>
  <si>
    <t xml:space="preserve">Gluconobacter cerinus cepa 515  / Hanseniaspora osmophila cepa 337 </t>
  </si>
  <si>
    <t>Fungicida Biológico de contacto para el control de hongos de los géneros Botrytis, Aspergillus, Rhizopus y Penicillium, hasta antes de la cosecha en uva de mesa, uva vinífera, uva pisquera, tomate, frutilla, cerezo, arándano y lechuga.</t>
  </si>
  <si>
    <t>COMERCIAL FERMONAS CHILE S.A.</t>
  </si>
  <si>
    <t>Acetato de (E,Z)-7,9-dodecadienilo</t>
  </si>
  <si>
    <t>01.5 Rta etapa I iniciada</t>
  </si>
  <si>
    <t>Feromona de confusion sexual para control de Lobesia botrana</t>
  </si>
  <si>
    <t>Lobetec 300</t>
  </si>
  <si>
    <t>LM SpA</t>
  </si>
  <si>
    <t xml:space="preserve">Acetato de (E,Z)-7,9-dodecadien-1-ilo </t>
  </si>
  <si>
    <t>Feromona de confusión sexual para el control de la polilla del racimo de la vid (Lobesia botrana) en variedades de vid pisquera y vinífera, y envariedades de ciruelo europeo y japonés.</t>
  </si>
  <si>
    <t>Tremisia</t>
  </si>
  <si>
    <t>Fluindapir / Flutriafol</t>
  </si>
  <si>
    <t xml:space="preserve">Control de Botrytis cinerea y Erysiphe necator en uva de mesa y vinífera.  Botrytis cinerea en cerezos y arándanos </t>
  </si>
  <si>
    <t>Sumitomo Chemical Chile</t>
  </si>
  <si>
    <t>Control de malezas de hoja ancha y angosta en presiembra en barbechos de trigo, avena y cebada; pre-emergencia de trigo, pre o post plantación de papas.</t>
  </si>
  <si>
    <t>Imazaya 687,5 SC</t>
  </si>
  <si>
    <t>Fluopicolida / Clorhidrato de propamocarb</t>
  </si>
  <si>
    <t xml:space="preserve">Existe 1 plaguicida registrado con la misma mezcla de s.a. </t>
  </si>
  <si>
    <t>Fungicida para tratamiento foliar, utilizado en la protección contra la enfermedad de tizón tardío
(Phytophthora infestans) en cultivos de papa. Tiene acción sistémica y translaminar.</t>
  </si>
  <si>
    <t>Fluopiram 500 SC</t>
  </si>
  <si>
    <t>MJB SpA</t>
  </si>
  <si>
    <t>Fluopiram</t>
  </si>
  <si>
    <t>Control de Tylenchulus semipenetrans (nematodo de los cítricos), Globodera rostochiensis (nematodo dorado de la papa), Helicotylenchus sp. (nematodo espiral), Paratylenchus sp. (nematodo alfiler o de las lesiones), Meloidogyne sp. (nematodo agallador), Meloidogyne arenaria, Meloidogyne ethiopica, Meloidogyne hapla y Meloidogyne javanica, en limoneros, papas, remolacha y tomate de invernadero.</t>
  </si>
  <si>
    <t>Lucero 480 EC</t>
  </si>
  <si>
    <t>Fluroxipir-meptilo</t>
  </si>
  <si>
    <t>Herbicida sistémico y selectivo, para el control de malezas de hoja ancha tales como yuyo, rábano, sanguinaria, senecio, vinagrillo, crepis entre otras, en barbechos químicos, cultivos de cereales, plantaciones de pino y eucalipto.</t>
  </si>
  <si>
    <t>Blavity</t>
  </si>
  <si>
    <t>Fluxapiroxad / Protioconazol</t>
  </si>
  <si>
    <t>Control de roya estriada y septoria en trigo; pudrición blanca en raps</t>
  </si>
  <si>
    <t>Folpan 500 SC</t>
  </si>
  <si>
    <t>Makhteshim Agan Chile Spa</t>
  </si>
  <si>
    <t>Folpet</t>
  </si>
  <si>
    <t>Fungicida de contacto, preventivo para el control de enfermedades fungosas como Botrytis, milidú y oídio en vides, Botrytis en arándanos, monilia y Botrytis en carozos, Venturia en pomáceas, Botrytis, Alternaria y Phytophthora en tomates, Botrytis, Alternaria en cucurbitáceas, Peronospora y Aspergillus en cebollas y ajos.</t>
  </si>
  <si>
    <t>1557 - híbrido: s.a. idént. + Fast Track</t>
  </si>
  <si>
    <t>Glufosinato-amonio / Flumioxazin</t>
  </si>
  <si>
    <t>Control de malezas de hoja ancha y gramíneas en manzanos, cerezos, nogales, vides y barbecho químico</t>
  </si>
  <si>
    <t>Elevore</t>
  </si>
  <si>
    <t xml:space="preserve">Agro Corteva Chile S.A. </t>
  </si>
  <si>
    <t>Halauxifen-metil</t>
  </si>
  <si>
    <t>Control de malezas de hoja ancha en avellano, nogal, cerezo, manzano, cítricos y vides.</t>
  </si>
  <si>
    <t>Onager Optek</t>
  </si>
  <si>
    <t>Hexitiazox</t>
  </si>
  <si>
    <t>Control de arañita roja de la vid en vid de mesa, control de arañita roja europea en manzano, peral y membrillo, y control arañita bimaculada en zapallito italiano, pepino, zapallo, melón y sandía.</t>
  </si>
  <si>
    <t>Hidrogenocarbonato de potasio</t>
  </si>
  <si>
    <t xml:space="preserve">Pudrición gris (Botrytis cinérea Pers.), pudrición negra (Alternaria spp.) en cerezos. Pudrición calicinal (Botrytis cinérea Pers.), corazón mohoso (Alternaria spp.), oídio del manzano (Podosphaera leucotricha) y sarna del manzano (Venturia inaequalis) en manzanos. Pudrición gris (Botrytis cinérea Pers.) y pudrición azul (Penicillium sp.) en arándanos. Pudrición gris (Botrytis cinérea Pers.), moho azul (Penicillium expansum), oídio (Erysiphe necator) y pudrición ácida (Acetobacter aceti, Gluconobacter sp., Penicillium sp., Aspergillus sp., Cladosporium sp., Saccharomyces sp.) en uva de mesa.
Pudrición gris (Botrytis cinérea Pers.) y pudrición blanca (Sclerotinia sclerotiorum) en kiwis. Pudrición gris (Botrytis cinérea Pers.), pudrición morena (Monilinia spp.). Pudrición ácida (Geotrichum candidum) y oídio de los carozos (Sphaerotheca pannosa) en nectarines. Repilo del olivo (Venturia oleagina) en olivos. </t>
  </si>
  <si>
    <t>SNAP OD</t>
  </si>
  <si>
    <t>Paecilomyces fumosoroseus cepa FE9901</t>
  </si>
  <si>
    <t>Insecticida para Control de Tuta absoluta y Trialeurodes vaporariorum en tomate  al aire libre e invernadero; control de Frankliniella occidentalis, Drosophila suzukii en vides; control de Drosophila suzukii y Frankliniella occidentalis en cerezos y control de Drosophila suzukii en berries (arándano, frambuesa, mora, cranberries y zarzaparrilla).</t>
  </si>
  <si>
    <t>MCPA-tioetilo (Fenotiol) / Acido Giberélico</t>
  </si>
  <si>
    <t>Aumento de cuajado, uniformidad, rendimiento y calibre en mandarinos</t>
  </si>
  <si>
    <t>Axcela</t>
  </si>
  <si>
    <t>Metaldehído</t>
  </si>
  <si>
    <t>GB</t>
  </si>
  <si>
    <t>Es un molusquicida para el control de babosas y caracoles en cultivos tales como cereales, raps, forrajeras, praderas, hortalizas, viveros, frutales de carozo, pomáceas, cítricos, paltos, vides, forestales, flores y barbechos químicos.</t>
  </si>
  <si>
    <t>Bacillus velezensis Cepa FZB24</t>
  </si>
  <si>
    <t>Control de Sclerotinia sclerotiorum en lechuga; Erysiphe necator y Botrytis cinerea en vides; Alternaria solani en tomate al aire libre; Alternaria solani y Botrytis cinerea en tomate en invernadero.</t>
  </si>
  <si>
    <t>Authence 200 EC</t>
  </si>
  <si>
    <t>Metproxibiciclona</t>
  </si>
  <si>
    <t>Control de malezas gramíneas anuales en barbecho químico, previo al establecimiento de cereales.</t>
  </si>
  <si>
    <t>Oxicloruro de cobre / Hidróxido de cobre</t>
  </si>
  <si>
    <t>Control de peste negra del nogal en nogales</t>
  </si>
  <si>
    <t>Mavrik 240 EW</t>
  </si>
  <si>
    <t>Tau-Fluvalinato</t>
  </si>
  <si>
    <t xml:space="preserve">Control de insectos por contacto e ingestión como polillas (Cydia molesta,  Cydia pomonella), trips (Frankliniella occidentalis, F. australis), pulgones (Myzus persicae), chape del cerezo (Caliroa cerasi), gusano de los penachos (Orgya antiqua), eulias (Proeulia spp) en frutales carozos, pomáceas, vides, nogales, frutales menores. Pulgones (Myzus persicae, Aphis spiraecola, Aphis craccivora, Macrosiphum euphorbiae, Brevicoryne brassicae, Aphis fabae), cuncunilla de las hortalizas (Rachiplusia nu) en hortalizas. </t>
  </si>
  <si>
    <t>Duplo 350 SC</t>
  </si>
  <si>
    <t>Tebuconazol / Piraclostrobin</t>
  </si>
  <si>
    <t>Fungicida‑bactericida con acción preventiva y curativa, recomendado para el control de enfermedades de la madera en los cultivos de nogal, avellano, cerezo y vid; para el control de oídio en avellano europeo y para el control de bacterias como Xanthomonas sp. en avellano europeo.</t>
  </si>
  <si>
    <t>Domark XL 180 SC_x000D_</t>
  </si>
  <si>
    <t>Tetraconazol / Azoxistrobina</t>
  </si>
  <si>
    <t>Control de septoria, rincosporiosis y roya en trigo y cebada y de Alternaria alternata y Alternaria solani en papas.</t>
  </si>
  <si>
    <t>Velezensis WP MAX</t>
  </si>
  <si>
    <t>Agroadvance SpA</t>
  </si>
  <si>
    <t>Bacillus velezensis Cepa PC2906</t>
  </si>
  <si>
    <t>Fungicida para el control de Botrytis cinerea en vid de mesa, vinífera y pisquera</t>
  </si>
  <si>
    <t xml:space="preserve">Tiafenacil </t>
  </si>
  <si>
    <t>Tiafenacilo es un herbicida de contacto no selectivo para el control:-Post emergentes de amplio espectro (hoja ancha y gramíneas jóvenes) en el cultivo de vid y en barbecho químico-Sierpes en avellano europeo-Sierpes en vid</t>
  </si>
  <si>
    <t>Tamenkill</t>
  </si>
  <si>
    <t>Trans-Cinamaldehído / Terpineol</t>
  </si>
  <si>
    <t>Control de Tylenchulus semipenetrans en cítricos, Meloidogyne ethiopica y Xiphinema americanum en vides, Meloidogyne arenaria en tomate y Paratylenchus sp., Xiphinema americanum y Criconemella sp. en carozos.</t>
  </si>
  <si>
    <t>Numeral 2b. nueva sustancia activa, nueva mezcla de sustancias activas o nueva formulación (entiéndase como nueva a las sustancias activas sintéticas ( máximo existen 2 registros asociados)</t>
  </si>
  <si>
    <t>No cumple con numeral</t>
  </si>
  <si>
    <t>Si cumple con numeral</t>
  </si>
  <si>
    <t xml:space="preserve">Airone WG </t>
  </si>
  <si>
    <t xml:space="preserve">Fascinate Extra </t>
  </si>
  <si>
    <t xml:space="preserve">Fengib </t>
  </si>
  <si>
    <t>Harvesthold</t>
  </si>
  <si>
    <t xml:space="preserve">Kentaro 100 SC </t>
  </si>
  <si>
    <t>Lobesia Pro Press</t>
  </si>
  <si>
    <t>Lobesia Pro Spray</t>
  </si>
  <si>
    <t xml:space="preserve">Pledge SC </t>
  </si>
  <si>
    <t>Reviton</t>
  </si>
  <si>
    <t>Smartfresh Protabs</t>
  </si>
  <si>
    <t>Stong Gold 157,6 SC</t>
  </si>
  <si>
    <t xml:space="preserve">Taegro </t>
  </si>
  <si>
    <t>VitiSan</t>
  </si>
  <si>
    <t>CS Asesorías Regulatorias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</si>
</sst>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quot;$&quot;\ #,##0"/>
    <numFmt numFmtId="165" formatCode="0.0"/>
  </numFmts>
  <fonts count="43">
    <font>
      <sz val="11"/>
      <color theme="1"/>
      <name val="Aptos Narrow"/>
      <family val="2"/>
      <scheme val="minor"/>
    </font>
    <font>
      <sz val="8"/>
      <color theme="1"/>
      <name val="Aptos Narrow"/>
      <family val="2"/>
      <scheme val="minor"/>
    </font>
    <font>
      <sz val="8"/>
      <color theme="1"/>
      <name val="Aptos Narrow"/>
      <family val="2"/>
      <scheme val="minor"/>
    </font>
    <font>
      <sz val="8"/>
      <name val="Arial"/>
      <family val="2"/>
    </font>
    <font>
      <sz val="8"/>
      <color theme="1"/>
      <name val="Calibri"/>
      <family val="2"/>
    </font>
    <font>
      <sz val="11"/>
      <color theme="1"/>
      <name val="Aptos Narrow"/>
      <family val="2"/>
      <scheme val="minor"/>
    </font>
    <font>
      <i/>
      <sz val="8"/>
      <name val="Arial"/>
      <family val="2"/>
    </font>
    <font>
      <sz val="8"/>
      <color theme="1"/>
      <name val="Arial"/>
      <family val="2"/>
    </font>
    <font>
      <sz val="9"/>
      <color theme="1"/>
      <name val="Aptos Narrow"/>
      <family val="2"/>
      <scheme val="minor"/>
    </font>
    <font>
      <sz val="9"/>
      <name val="Aptos Narrow"/>
      <family val="2"/>
      <scheme val="minor"/>
    </font>
    <font>
      <sz val="9"/>
      <color theme="1"/>
      <name val="Calibri"/>
      <family val="2"/>
    </font>
    <font>
      <i/>
      <sz val="9"/>
      <name val="Arial"/>
      <family val="2"/>
    </font>
    <font>
      <sz val="9"/>
      <name val="Arial"/>
      <family val="2"/>
    </font>
    <font>
      <b/>
      <sz val="11"/>
      <color theme="1"/>
      <name val="Aptos Narrow"/>
      <family val="2"/>
      <scheme val="minor"/>
    </font>
    <font>
      <sz val="10"/>
      <name val="Aptos Narrow"/>
      <family val="2"/>
      <scheme val="minor"/>
    </font>
    <font>
      <sz val="10"/>
      <color theme="1"/>
      <name val="Aptos Narrow"/>
      <family val="2"/>
      <scheme val="minor"/>
    </font>
    <font>
      <u/>
      <sz val="11"/>
      <color theme="10"/>
      <name val="Aptos Narrow"/>
      <family val="2"/>
      <scheme val="minor"/>
    </font>
    <font>
      <sz val="11"/>
      <color rgb="FF444444"/>
      <name val="Calibri"/>
      <family val="2"/>
      <charset val="1"/>
    </font>
    <font>
      <b/>
      <sz val="11"/>
      <color rgb="FFFFFFFF"/>
      <name val="Aptos Narrow"/>
      <family val="2"/>
      <scheme val="minor"/>
    </font>
    <font>
      <sz val="10"/>
      <color rgb="FFFF0000"/>
      <name val="Aptos Narrow"/>
      <family val="2"/>
      <scheme val="minor"/>
    </font>
    <font>
      <b/>
      <sz val="10"/>
      <color rgb="FFFFFFFF"/>
      <name val="Calibri"/>
      <family val="2"/>
    </font>
    <font>
      <sz val="10"/>
      <name val="Calibri"/>
      <family val="2"/>
    </font>
    <font>
      <sz val="11"/>
      <color rgb="FF000000"/>
      <name val="Calibri"/>
      <family val="2"/>
    </font>
    <font>
      <sz val="10"/>
      <color rgb="FFFFFFFF"/>
      <name val="Arial"/>
    </font>
    <font>
      <sz val="28"/>
      <color rgb="FFFFFFFF"/>
      <name val="Calibri"/>
      <family val="2"/>
    </font>
    <font>
      <sz val="11"/>
      <color rgb="FFFF0000"/>
      <name val="Aptos Narrow"/>
      <family val="2"/>
      <scheme val="minor"/>
    </font>
    <font>
      <sz val="10"/>
      <color rgb="FF000000"/>
      <name val="Calibri"/>
      <family val="2"/>
    </font>
    <font>
      <sz val="11"/>
      <color rgb="FF000000"/>
      <name val="Aptos Narrow"/>
      <family val="2"/>
      <scheme val="minor"/>
    </font>
    <font>
      <sz val="10"/>
      <color rgb="FFFF0000"/>
      <name val="Calibri"/>
      <family val="2"/>
    </font>
    <font>
      <sz val="10"/>
      <color rgb="FF000000"/>
      <name val="Calibri"/>
    </font>
    <font>
      <b/>
      <sz val="24"/>
      <color rgb="FFFFFFFF"/>
      <name val="Aptos Narrow"/>
      <family val="2"/>
      <scheme val="minor"/>
    </font>
    <font>
      <sz val="11"/>
      <color rgb="FF000000"/>
      <name val="Calibri"/>
    </font>
    <font>
      <b/>
      <sz val="10"/>
      <color rgb="FFFFFFFF"/>
      <name val="Arial"/>
    </font>
    <font>
      <b/>
      <sz val="10"/>
      <color rgb="FFFFFFFF"/>
      <name val="Aptos Narrow"/>
      <family val="2"/>
      <scheme val="minor"/>
    </font>
    <font>
      <sz val="10"/>
      <color theme="1"/>
      <name val="Calibri"/>
    </font>
    <font>
      <sz val="11"/>
      <color theme="1"/>
      <name val="Calibri"/>
    </font>
    <font>
      <b/>
      <sz val="10"/>
      <color rgb="FFFF0000"/>
      <name val="Calibri"/>
      <family val="2"/>
    </font>
    <font>
      <b/>
      <sz val="11"/>
      <color rgb="FFFF0000"/>
      <name val="Calibri"/>
      <family val="2"/>
    </font>
    <font>
      <b/>
      <sz val="10"/>
      <color rgb="FF70AD47"/>
      <name val="Calibri"/>
      <family val="2"/>
    </font>
    <font>
      <b/>
      <sz val="10"/>
      <color rgb="FF70AD47"/>
      <name val="Calibri"/>
    </font>
    <font>
      <b/>
      <sz val="11"/>
      <color rgb="FF000000"/>
      <name val="Calibri"/>
      <family val="2"/>
    </font>
    <font>
      <sz val="11"/>
      <color rgb="FFFF0000"/>
      <name val="Calibri"/>
      <family val="2"/>
    </font>
    <font>
      <b/>
      <sz val="10"/>
      <color theme="0"/>
      <name val="Aptos Narrow"/>
      <family val="2"/>
      <scheme val="minor"/>
    </font>
  </fonts>
  <fills count="41">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7E6E6"/>
        <bgColor indexed="64"/>
      </patternFill>
    </fill>
    <fill>
      <patternFill patternType="solid">
        <fgColor rgb="FF4472C4"/>
        <bgColor indexed="64"/>
      </patternFill>
    </fill>
    <fill>
      <patternFill patternType="solid">
        <fgColor rgb="FFED7D31"/>
        <bgColor indexed="64"/>
      </patternFill>
    </fill>
    <fill>
      <patternFill patternType="solid">
        <fgColor rgb="FFA5A5A5"/>
        <bgColor indexed="64"/>
      </patternFill>
    </fill>
    <fill>
      <patternFill patternType="solid">
        <fgColor rgb="FFC65911"/>
        <bgColor indexed="64"/>
      </patternFill>
    </fill>
    <fill>
      <patternFill patternType="solid">
        <fgColor rgb="FF70AD47"/>
        <bgColor indexed="64"/>
      </patternFill>
    </fill>
    <fill>
      <patternFill patternType="solid">
        <fgColor rgb="FFF4B084"/>
        <bgColor indexed="64"/>
      </patternFill>
    </fill>
    <fill>
      <patternFill patternType="solid">
        <fgColor rgb="FFDDEBF7"/>
        <bgColor indexed="64"/>
      </patternFill>
    </fill>
    <fill>
      <patternFill patternType="solid">
        <fgColor rgb="FFFFFFFF"/>
        <bgColor indexed="64"/>
      </patternFill>
    </fill>
    <fill>
      <patternFill patternType="solid">
        <fgColor rgb="FFCC0000"/>
        <bgColor indexed="64"/>
      </patternFill>
    </fill>
    <fill>
      <patternFill patternType="solid">
        <fgColor rgb="FFFF0000"/>
        <bgColor indexed="64"/>
      </patternFill>
    </fill>
    <fill>
      <patternFill patternType="solid">
        <fgColor rgb="FF92D050"/>
        <bgColor indexed="64"/>
      </patternFill>
    </fill>
    <fill>
      <patternFill patternType="solid">
        <fgColor rgb="FF1F4E78"/>
        <bgColor rgb="FF000000"/>
      </patternFill>
    </fill>
    <fill>
      <patternFill patternType="solid">
        <fgColor rgb="FFDDEBF7"/>
        <bgColor rgb="FF000000"/>
      </patternFill>
    </fill>
    <fill>
      <patternFill patternType="solid">
        <fgColor rgb="FF161616"/>
        <bgColor rgb="FF000000"/>
      </patternFill>
    </fill>
    <fill>
      <patternFill patternType="solid">
        <fgColor rgb="FFC00000"/>
        <bgColor indexed="64"/>
      </patternFill>
    </fill>
    <fill>
      <patternFill patternType="solid">
        <fgColor rgb="FF8EA9DB"/>
        <bgColor indexed="64"/>
      </patternFill>
    </fill>
    <fill>
      <patternFill patternType="solid">
        <fgColor rgb="FFFFE699"/>
        <bgColor indexed="64"/>
      </patternFill>
    </fill>
    <fill>
      <patternFill patternType="solid">
        <fgColor rgb="FF548235"/>
        <bgColor indexed="64"/>
      </patternFill>
    </fill>
    <fill>
      <patternFill patternType="solid">
        <fgColor rgb="FFFFC000"/>
        <bgColor indexed="64"/>
      </patternFill>
    </fill>
    <fill>
      <patternFill patternType="solid">
        <fgColor rgb="FF203764"/>
        <bgColor indexed="64"/>
      </patternFill>
    </fill>
    <fill>
      <patternFill patternType="solid">
        <fgColor rgb="FF203764"/>
        <bgColor rgb="FF000000"/>
      </patternFill>
    </fill>
    <fill>
      <patternFill patternType="solid">
        <fgColor rgb="FF808080"/>
        <bgColor indexed="64"/>
      </patternFill>
    </fill>
    <fill>
      <patternFill patternType="solid">
        <fgColor rgb="FF757171"/>
        <bgColor indexed="64"/>
      </patternFill>
    </fill>
    <fill>
      <patternFill patternType="solid">
        <fgColor rgb="FF595959"/>
        <bgColor indexed="64"/>
      </patternFill>
    </fill>
    <fill>
      <patternFill patternType="solid">
        <fgColor rgb="FFAEAAAA"/>
        <bgColor indexed="64"/>
      </patternFill>
    </fill>
    <fill>
      <patternFill patternType="solid">
        <fgColor rgb="FF305496"/>
        <bgColor indexed="64"/>
      </patternFill>
    </fill>
    <fill>
      <patternFill patternType="solid">
        <fgColor theme="2" tint="-0.249977111117893"/>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4"/>
        <bgColor indexed="64"/>
      </patternFill>
    </fill>
    <fill>
      <patternFill patternType="solid">
        <fgColor theme="4"/>
        <bgColor theme="4"/>
      </patternFill>
    </fill>
  </fills>
  <borders count="25">
    <border>
      <left/>
      <right/>
      <top/>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style="hair">
        <color indexed="64"/>
      </top>
      <bottom/>
      <diagonal/>
    </border>
    <border>
      <left style="thin">
        <color rgb="FF000000"/>
      </left>
      <right style="thin">
        <color rgb="FF000000"/>
      </right>
      <top style="thin">
        <color rgb="FF000000"/>
      </top>
      <bottom/>
      <diagonal/>
    </border>
    <border>
      <left style="hair">
        <color indexed="64"/>
      </left>
      <right/>
      <top style="hair">
        <color indexed="64"/>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theme="4"/>
      </left>
      <right/>
      <top style="thin">
        <color theme="4"/>
      </top>
      <bottom/>
      <diagonal/>
    </border>
  </borders>
  <cellStyleXfs count="5">
    <xf numFmtId="0" fontId="0" fillId="0" borderId="0"/>
    <xf numFmtId="0" fontId="2" fillId="0" borderId="0"/>
    <xf numFmtId="41" fontId="5" fillId="0" borderId="0" applyFont="0" applyFill="0" applyBorder="0" applyAlignment="0" applyProtection="0"/>
    <xf numFmtId="0" fontId="16" fillId="0" borderId="0" applyNumberFormat="0" applyFill="0" applyBorder="0" applyAlignment="0" applyProtection="0"/>
    <xf numFmtId="0" fontId="5" fillId="0" borderId="0" applyNumberFormat="0" applyFill="0" applyBorder="0">
      <alignment horizontal="left" vertical="center" wrapText="1" indent="2"/>
    </xf>
  </cellStyleXfs>
  <cellXfs count="295">
    <xf numFmtId="0" fontId="0" fillId="0" borderId="0" xfId="0"/>
    <xf numFmtId="0" fontId="3" fillId="0" borderId="0" xfId="0" applyFont="1" applyAlignment="1">
      <alignment horizontal="left" vertical="center"/>
    </xf>
    <xf numFmtId="164" fontId="3" fillId="0" borderId="0" xfId="0" applyNumberFormat="1" applyFont="1" applyAlignment="1">
      <alignment horizontal="left" vertical="center"/>
    </xf>
    <xf numFmtId="1" fontId="3" fillId="0" borderId="0" xfId="2" applyNumberFormat="1" applyFont="1" applyFill="1" applyBorder="1" applyAlignment="1">
      <alignment horizontal="left" vertical="center"/>
    </xf>
    <xf numFmtId="1" fontId="4" fillId="0" borderId="0" xfId="0" applyNumberFormat="1" applyFont="1" applyAlignment="1">
      <alignment horizontal="left"/>
    </xf>
    <xf numFmtId="1" fontId="3" fillId="0" borderId="0" xfId="0" applyNumberFormat="1" applyFont="1" applyAlignment="1">
      <alignment horizontal="left" vertical="center"/>
    </xf>
    <xf numFmtId="14" fontId="3" fillId="0" borderId="0" xfId="0" applyNumberFormat="1" applyFont="1" applyAlignment="1">
      <alignment horizontal="left" vertical="center"/>
    </xf>
    <xf numFmtId="49" fontId="6" fillId="6" borderId="0" xfId="0" applyNumberFormat="1" applyFont="1" applyFill="1" applyAlignment="1">
      <alignment horizontal="left" vertical="center" wrapText="1"/>
    </xf>
    <xf numFmtId="1" fontId="6" fillId="3" borderId="0" xfId="0" applyNumberFormat="1" applyFont="1" applyFill="1" applyAlignment="1">
      <alignment horizontal="left" vertical="center" wrapText="1"/>
    </xf>
    <xf numFmtId="1" fontId="6" fillId="3" borderId="0" xfId="2" applyNumberFormat="1" applyFont="1" applyFill="1" applyBorder="1" applyAlignment="1">
      <alignment horizontal="left" vertical="center" wrapText="1"/>
    </xf>
    <xf numFmtId="0" fontId="6" fillId="3" borderId="0" xfId="0" applyFont="1" applyFill="1" applyAlignment="1">
      <alignment horizontal="left" vertical="center" wrapText="1"/>
    </xf>
    <xf numFmtId="0" fontId="1" fillId="0" borderId="0" xfId="0" applyFont="1"/>
    <xf numFmtId="0" fontId="7" fillId="0" borderId="0" xfId="0" applyFont="1" applyAlignment="1">
      <alignment horizontal="left"/>
    </xf>
    <xf numFmtId="1" fontId="3" fillId="0" borderId="0" xfId="2" applyNumberFormat="1" applyFont="1" applyFill="1" applyBorder="1" applyAlignment="1">
      <alignment horizontal="right" vertical="center"/>
    </xf>
    <xf numFmtId="0" fontId="7" fillId="0" borderId="0" xfId="0" applyFont="1"/>
    <xf numFmtId="0" fontId="7"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49" fontId="11" fillId="6" borderId="0" xfId="0" applyNumberFormat="1" applyFont="1" applyFill="1" applyAlignment="1">
      <alignment horizontal="left" vertical="top" wrapText="1"/>
    </xf>
    <xf numFmtId="0" fontId="11" fillId="6" borderId="0" xfId="0" applyFont="1" applyFill="1" applyAlignment="1">
      <alignment horizontal="center" vertical="top" wrapText="1"/>
    </xf>
    <xf numFmtId="0" fontId="11" fillId="2" borderId="0" xfId="0" applyFont="1" applyFill="1" applyAlignment="1">
      <alignment horizontal="center" vertical="center" wrapText="1"/>
    </xf>
    <xf numFmtId="0" fontId="12" fillId="0" borderId="0" xfId="0" applyFont="1" applyAlignment="1">
      <alignment horizontal="center" vertical="center"/>
    </xf>
    <xf numFmtId="0" fontId="9" fillId="4" borderId="0" xfId="0" applyFont="1" applyFill="1" applyAlignment="1">
      <alignment horizontal="center"/>
    </xf>
    <xf numFmtId="0" fontId="10" fillId="4" borderId="0" xfId="0" applyFont="1" applyFill="1" applyAlignment="1">
      <alignment horizontal="center" vertical="center"/>
    </xf>
    <xf numFmtId="0" fontId="8" fillId="4" borderId="0" xfId="0" applyFont="1" applyFill="1" applyAlignment="1">
      <alignment horizontal="center"/>
    </xf>
    <xf numFmtId="0" fontId="8" fillId="0" borderId="0" xfId="0" applyFont="1" applyAlignment="1">
      <alignment horizontal="left"/>
    </xf>
    <xf numFmtId="0" fontId="12" fillId="0" borderId="0" xfId="0" applyFont="1" applyAlignment="1">
      <alignment horizontal="center" vertical="center" wrapText="1"/>
    </xf>
    <xf numFmtId="0" fontId="12" fillId="4" borderId="0" xfId="0" applyFont="1" applyFill="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9" fillId="9" borderId="0" xfId="0" applyFont="1" applyFill="1" applyAlignment="1">
      <alignment horizontal="center"/>
    </xf>
    <xf numFmtId="0" fontId="8" fillId="9" borderId="0" xfId="0" applyFont="1" applyFill="1" applyAlignment="1">
      <alignment horizontal="center"/>
    </xf>
    <xf numFmtId="0" fontId="9" fillId="8" borderId="0" xfId="0" applyFont="1" applyFill="1" applyAlignment="1">
      <alignment horizontal="center"/>
    </xf>
    <xf numFmtId="0" fontId="9" fillId="10" borderId="0" xfId="0" applyFont="1" applyFill="1" applyAlignment="1">
      <alignment horizontal="center"/>
    </xf>
    <xf numFmtId="0" fontId="9" fillId="11" borderId="0" xfId="0" applyFont="1" applyFill="1" applyAlignment="1">
      <alignment horizontal="center"/>
    </xf>
    <xf numFmtId="0" fontId="9" fillId="12" borderId="0" xfId="0" applyFont="1" applyFill="1" applyAlignment="1">
      <alignment horizontal="center"/>
    </xf>
    <xf numFmtId="0" fontId="9" fillId="13" borderId="0" xfId="0" applyFont="1" applyFill="1" applyAlignment="1">
      <alignment horizontal="center"/>
    </xf>
    <xf numFmtId="0" fontId="9" fillId="14" borderId="0" xfId="0" applyFont="1" applyFill="1" applyAlignment="1">
      <alignment horizontal="center"/>
    </xf>
    <xf numFmtId="0" fontId="9" fillId="15" borderId="0" xfId="0" applyFont="1" applyFill="1" applyAlignment="1">
      <alignment horizontal="center"/>
    </xf>
    <xf numFmtId="14" fontId="6" fillId="3" borderId="0" xfId="0" applyNumberFormat="1" applyFont="1" applyFill="1" applyAlignment="1">
      <alignment horizontal="left" vertical="center" wrapText="1"/>
    </xf>
    <xf numFmtId="0" fontId="8" fillId="0" borderId="0" xfId="0" applyFont="1" applyAlignment="1">
      <alignment horizontal="center" wrapText="1"/>
    </xf>
    <xf numFmtId="0" fontId="9" fillId="17" borderId="0" xfId="0" applyFont="1" applyFill="1" applyAlignment="1">
      <alignment horizontal="center"/>
    </xf>
    <xf numFmtId="0" fontId="10" fillId="17" borderId="0" xfId="0" applyFont="1" applyFill="1" applyAlignment="1">
      <alignment horizontal="center" vertical="center"/>
    </xf>
    <xf numFmtId="0" fontId="8" fillId="17" borderId="0" xfId="0" applyFont="1" applyFill="1" applyAlignment="1">
      <alignment horizontal="center"/>
    </xf>
    <xf numFmtId="1" fontId="3" fillId="0" borderId="0" xfId="2" applyNumberFormat="1" applyFont="1" applyAlignment="1">
      <alignment horizontal="left" vertical="center"/>
    </xf>
    <xf numFmtId="1" fontId="3" fillId="0" borderId="0" xfId="2" applyNumberFormat="1" applyFont="1" applyAlignment="1">
      <alignment horizontal="right" vertical="center"/>
    </xf>
    <xf numFmtId="0" fontId="7" fillId="0" borderId="0" xfId="0" applyFont="1" applyAlignment="1">
      <alignment horizontal="right"/>
    </xf>
    <xf numFmtId="0" fontId="10" fillId="9" borderId="0" xfId="0" applyFont="1" applyFill="1" applyAlignment="1">
      <alignment horizontal="center" vertical="center"/>
    </xf>
    <xf numFmtId="14" fontId="17" fillId="0" borderId="0" xfId="0" applyNumberFormat="1" applyFont="1"/>
    <xf numFmtId="0" fontId="0" fillId="0" borderId="0" xfId="0" applyAlignment="1">
      <alignment vertical="top" wrapText="1"/>
    </xf>
    <xf numFmtId="0" fontId="8" fillId="0" borderId="0" xfId="0" quotePrefix="1" applyFont="1" applyAlignment="1">
      <alignment horizontal="center"/>
    </xf>
    <xf numFmtId="0" fontId="0" fillId="0" borderId="0" xfId="0" applyAlignment="1">
      <alignment vertical="top"/>
    </xf>
    <xf numFmtId="0" fontId="23" fillId="21" borderId="8" xfId="0" applyFont="1" applyFill="1" applyBorder="1" applyAlignment="1">
      <alignment vertical="top" wrapText="1"/>
    </xf>
    <xf numFmtId="0" fontId="23" fillId="23" borderId="8" xfId="0" applyFont="1" applyFill="1" applyBorder="1" applyAlignment="1">
      <alignment vertical="top" wrapText="1"/>
    </xf>
    <xf numFmtId="0" fontId="24" fillId="21" borderId="8" xfId="0" applyFont="1" applyFill="1" applyBorder="1" applyAlignment="1">
      <alignment vertical="top"/>
    </xf>
    <xf numFmtId="0" fontId="24" fillId="21" borderId="0" xfId="0" applyFont="1" applyFill="1" applyAlignment="1">
      <alignment vertical="top"/>
    </xf>
    <xf numFmtId="0" fontId="23" fillId="24" borderId="8" xfId="0" applyFont="1" applyFill="1" applyBorder="1" applyAlignment="1">
      <alignment vertical="top" wrapText="1"/>
    </xf>
    <xf numFmtId="0" fontId="25" fillId="24" borderId="0" xfId="0" applyFont="1" applyFill="1" applyAlignment="1">
      <alignment vertical="top"/>
    </xf>
    <xf numFmtId="0" fontId="0" fillId="25" borderId="2" xfId="0" applyFill="1" applyBorder="1"/>
    <xf numFmtId="14" fontId="22" fillId="24" borderId="9" xfId="0" applyNumberFormat="1" applyFont="1" applyFill="1" applyBorder="1" applyAlignment="1">
      <alignment horizontal="center" vertical="top"/>
    </xf>
    <xf numFmtId="0" fontId="0" fillId="0" borderId="2" xfId="0" applyBorder="1" applyAlignment="1">
      <alignment horizontal="center"/>
    </xf>
    <xf numFmtId="14" fontId="0" fillId="27" borderId="2" xfId="0" applyNumberFormat="1" applyFill="1" applyBorder="1"/>
    <xf numFmtId="0" fontId="22" fillId="27" borderId="9" xfId="0" applyFont="1" applyFill="1" applyBorder="1" applyAlignment="1">
      <alignment horizontal="center" vertical="top"/>
    </xf>
    <xf numFmtId="14" fontId="22" fillId="27" borderId="9" xfId="0" applyNumberFormat="1" applyFont="1" applyFill="1" applyBorder="1" applyAlignment="1">
      <alignment horizontal="center" vertical="top"/>
    </xf>
    <xf numFmtId="0" fontId="26" fillId="16" borderId="2" xfId="0" applyFont="1" applyFill="1" applyBorder="1"/>
    <xf numFmtId="0" fontId="21" fillId="16" borderId="2" xfId="0" applyFont="1" applyFill="1" applyBorder="1" applyAlignment="1">
      <alignment wrapText="1"/>
    </xf>
    <xf numFmtId="0" fontId="0" fillId="16" borderId="2" xfId="0" applyFill="1" applyBorder="1"/>
    <xf numFmtId="0" fontId="26" fillId="16" borderId="2" xfId="0" applyFont="1" applyFill="1" applyBorder="1" applyAlignment="1">
      <alignment wrapText="1"/>
    </xf>
    <xf numFmtId="0" fontId="27" fillId="16" borderId="2" xfId="0" applyFont="1" applyFill="1" applyBorder="1"/>
    <xf numFmtId="0" fontId="26" fillId="0" borderId="0" xfId="0" applyFont="1"/>
    <xf numFmtId="0" fontId="21" fillId="0" borderId="0" xfId="0" applyFont="1" applyAlignment="1">
      <alignment wrapText="1"/>
    </xf>
    <xf numFmtId="14" fontId="25" fillId="0" borderId="0" xfId="0" applyNumberFormat="1" applyFont="1"/>
    <xf numFmtId="0" fontId="22" fillId="0" borderId="0" xfId="0" applyFont="1" applyAlignment="1">
      <alignment horizontal="center" vertical="top"/>
    </xf>
    <xf numFmtId="14" fontId="22" fillId="0" borderId="0" xfId="0" applyNumberFormat="1" applyFont="1" applyAlignment="1">
      <alignment horizontal="center" vertical="top"/>
    </xf>
    <xf numFmtId="14" fontId="22" fillId="0" borderId="0" xfId="0" applyNumberFormat="1" applyFont="1" applyAlignment="1">
      <alignment vertical="top"/>
    </xf>
    <xf numFmtId="0" fontId="0" fillId="25" borderId="2" xfId="0" applyFill="1" applyBorder="1" applyAlignment="1">
      <alignment wrapText="1"/>
    </xf>
    <xf numFmtId="0" fontId="26" fillId="0" borderId="0" xfId="0" applyFont="1" applyAlignment="1">
      <alignment wrapText="1"/>
    </xf>
    <xf numFmtId="0" fontId="13" fillId="0" borderId="0" xfId="0" applyFont="1" applyAlignment="1">
      <alignment vertical="top" wrapText="1"/>
    </xf>
    <xf numFmtId="14" fontId="22" fillId="24" borderId="9" xfId="0" applyNumberFormat="1" applyFont="1" applyFill="1" applyBorder="1" applyAlignment="1">
      <alignment horizontal="left" vertical="top"/>
    </xf>
    <xf numFmtId="0" fontId="28" fillId="16" borderId="2" xfId="0" applyFont="1" applyFill="1" applyBorder="1" applyAlignment="1">
      <alignment wrapText="1"/>
    </xf>
    <xf numFmtId="14" fontId="27" fillId="27" borderId="2" xfId="0" applyNumberFormat="1" applyFont="1" applyFill="1" applyBorder="1"/>
    <xf numFmtId="14" fontId="22" fillId="19" borderId="9" xfId="0" applyNumberFormat="1" applyFont="1" applyFill="1" applyBorder="1" applyAlignment="1">
      <alignment horizontal="center" vertical="top"/>
    </xf>
    <xf numFmtId="14" fontId="22" fillId="27" borderId="9" xfId="0" applyNumberFormat="1" applyFont="1" applyFill="1" applyBorder="1" applyAlignment="1">
      <alignment vertical="top"/>
    </xf>
    <xf numFmtId="0" fontId="24" fillId="21" borderId="0" xfId="0" applyFont="1" applyFill="1" applyAlignment="1">
      <alignment horizontal="left" vertical="top"/>
    </xf>
    <xf numFmtId="14" fontId="22" fillId="0" borderId="9" xfId="0" applyNumberFormat="1" applyFont="1" applyBorder="1" applyAlignment="1">
      <alignment horizontal="center" vertical="center"/>
    </xf>
    <xf numFmtId="14" fontId="31" fillId="27" borderId="9" xfId="0" applyNumberFormat="1" applyFont="1" applyFill="1" applyBorder="1" applyAlignment="1">
      <alignment horizontal="center" vertical="top"/>
    </xf>
    <xf numFmtId="0" fontId="32" fillId="24" borderId="8" xfId="0" applyFont="1" applyFill="1" applyBorder="1" applyAlignment="1">
      <alignment vertical="center" wrapText="1"/>
    </xf>
    <xf numFmtId="14" fontId="0" fillId="28" borderId="2" xfId="0" applyNumberFormat="1" applyFill="1" applyBorder="1" applyAlignment="1">
      <alignment horizontal="center" vertical="top"/>
    </xf>
    <xf numFmtId="1" fontId="0" fillId="28" borderId="2" xfId="0" applyNumberFormat="1" applyFill="1" applyBorder="1" applyAlignment="1">
      <alignment horizontal="center" vertical="center"/>
    </xf>
    <xf numFmtId="1" fontId="0" fillId="28" borderId="2" xfId="0" applyNumberFormat="1" applyFill="1" applyBorder="1" applyAlignment="1">
      <alignment vertical="top"/>
    </xf>
    <xf numFmtId="14" fontId="22" fillId="27" borderId="11" xfId="0" applyNumberFormat="1" applyFont="1" applyFill="1" applyBorder="1" applyAlignment="1">
      <alignment horizontal="center" vertical="top"/>
    </xf>
    <xf numFmtId="14" fontId="22" fillId="0" borderId="11" xfId="0" applyNumberFormat="1" applyFont="1" applyBorder="1" applyAlignment="1">
      <alignment horizontal="center" vertical="center"/>
    </xf>
    <xf numFmtId="0" fontId="23" fillId="24" borderId="12" xfId="0" applyFont="1" applyFill="1" applyBorder="1" applyAlignment="1">
      <alignment horizontal="left" vertical="top" wrapText="1"/>
    </xf>
    <xf numFmtId="0" fontId="23" fillId="24" borderId="12" xfId="0" applyFont="1" applyFill="1" applyBorder="1" applyAlignment="1">
      <alignment vertical="top" wrapText="1"/>
    </xf>
    <xf numFmtId="14" fontId="31" fillId="27" borderId="9" xfId="0" applyNumberFormat="1" applyFont="1" applyFill="1" applyBorder="1" applyAlignment="1">
      <alignment vertical="top"/>
    </xf>
    <xf numFmtId="14" fontId="22" fillId="18" borderId="9" xfId="0" applyNumberFormat="1" applyFont="1" applyFill="1" applyBorder="1" applyAlignment="1">
      <alignment vertical="top"/>
    </xf>
    <xf numFmtId="14" fontId="22" fillId="24" borderId="9" xfId="0" applyNumberFormat="1" applyFont="1" applyFill="1" applyBorder="1" applyAlignment="1">
      <alignment vertical="top"/>
    </xf>
    <xf numFmtId="14" fontId="22" fillId="27" borderId="9" xfId="0" applyNumberFormat="1" applyFont="1" applyFill="1" applyBorder="1" applyAlignment="1">
      <alignment horizontal="center" vertical="center"/>
    </xf>
    <xf numFmtId="0" fontId="33" fillId="30" borderId="10" xfId="0" applyFont="1" applyFill="1" applyBorder="1" applyAlignment="1">
      <alignment horizontal="left" vertical="center" wrapText="1"/>
    </xf>
    <xf numFmtId="0" fontId="20" fillId="21" borderId="2" xfId="0" applyFont="1" applyFill="1" applyBorder="1" applyAlignment="1">
      <alignment horizontal="left" vertical="center" wrapText="1"/>
    </xf>
    <xf numFmtId="0" fontId="26" fillId="16" borderId="2" xfId="0" applyFont="1" applyFill="1" applyBorder="1" applyAlignment="1">
      <alignment horizontal="left" vertical="top"/>
    </xf>
    <xf numFmtId="0" fontId="26" fillId="20" borderId="2" xfId="0" applyFont="1" applyFill="1" applyBorder="1" applyAlignment="1">
      <alignment horizontal="left" vertical="top"/>
    </xf>
    <xf numFmtId="0" fontId="21" fillId="16" borderId="2" xfId="0" applyFont="1" applyFill="1" applyBorder="1" applyAlignment="1">
      <alignment horizontal="left" vertical="top" wrapText="1"/>
    </xf>
    <xf numFmtId="0" fontId="15" fillId="26" borderId="2" xfId="0" applyFont="1" applyFill="1" applyBorder="1" applyAlignment="1">
      <alignment horizontal="left" vertical="top" wrapText="1"/>
    </xf>
    <xf numFmtId="0" fontId="15" fillId="16" borderId="2" xfId="0" applyFont="1" applyFill="1" applyBorder="1" applyAlignment="1">
      <alignment horizontal="left" vertical="top"/>
    </xf>
    <xf numFmtId="0" fontId="15" fillId="16" borderId="2" xfId="0" applyFont="1" applyFill="1" applyBorder="1" applyAlignment="1">
      <alignment horizontal="left" vertical="top" wrapText="1"/>
    </xf>
    <xf numFmtId="0" fontId="0" fillId="16" borderId="2" xfId="0" applyFill="1" applyBorder="1" applyAlignment="1">
      <alignment horizontal="left" vertical="top"/>
    </xf>
    <xf numFmtId="0" fontId="0" fillId="16" borderId="2" xfId="0" applyFill="1" applyBorder="1" applyAlignment="1">
      <alignment horizontal="left" vertical="top" wrapText="1"/>
    </xf>
    <xf numFmtId="0" fontId="28" fillId="16" borderId="2" xfId="0" applyFont="1" applyFill="1" applyBorder="1" applyAlignment="1">
      <alignment horizontal="left" vertical="top"/>
    </xf>
    <xf numFmtId="0" fontId="28" fillId="16" borderId="2" xfId="0" applyFont="1" applyFill="1" applyBorder="1" applyAlignment="1">
      <alignment horizontal="left" vertical="top" wrapText="1"/>
    </xf>
    <xf numFmtId="0" fontId="19" fillId="26" borderId="2" xfId="0" applyFont="1" applyFill="1" applyBorder="1" applyAlignment="1">
      <alignment horizontal="left" vertical="top" wrapText="1"/>
    </xf>
    <xf numFmtId="0" fontId="21" fillId="16" borderId="13" xfId="0" applyFont="1" applyFill="1" applyBorder="1" applyAlignment="1">
      <alignment horizontal="left" vertical="top" wrapText="1"/>
    </xf>
    <xf numFmtId="0" fontId="15" fillId="16" borderId="3" xfId="0" applyFont="1" applyFill="1" applyBorder="1" applyAlignment="1">
      <alignment horizontal="left" vertical="top"/>
    </xf>
    <xf numFmtId="0" fontId="14" fillId="16" borderId="2" xfId="0" applyFont="1" applyFill="1" applyBorder="1" applyAlignment="1">
      <alignment horizontal="left" vertical="top" wrapText="1"/>
    </xf>
    <xf numFmtId="0" fontId="33" fillId="30" borderId="10" xfId="0" applyFont="1" applyFill="1" applyBorder="1" applyAlignment="1">
      <alignment horizontal="center" vertical="center" wrapText="1"/>
    </xf>
    <xf numFmtId="0" fontId="26" fillId="16" borderId="2" xfId="0" applyFont="1" applyFill="1" applyBorder="1" applyAlignment="1">
      <alignment horizontal="center" vertical="top"/>
    </xf>
    <xf numFmtId="14" fontId="31" fillId="27" borderId="11" xfId="0" applyNumberFormat="1" applyFont="1" applyFill="1" applyBorder="1" applyAlignment="1">
      <alignment horizontal="center" vertical="top"/>
    </xf>
    <xf numFmtId="0" fontId="0" fillId="16" borderId="3" xfId="0" applyFill="1" applyBorder="1" applyAlignment="1">
      <alignment horizontal="left" vertical="top"/>
    </xf>
    <xf numFmtId="0" fontId="0" fillId="16" borderId="3" xfId="0" applyFill="1" applyBorder="1"/>
    <xf numFmtId="0" fontId="0" fillId="16" borderId="4" xfId="0" applyFill="1" applyBorder="1" applyAlignment="1">
      <alignment horizontal="left" vertical="top"/>
    </xf>
    <xf numFmtId="0" fontId="0" fillId="16" borderId="4" xfId="0" applyFill="1" applyBorder="1"/>
    <xf numFmtId="0" fontId="0" fillId="16" borderId="6" xfId="0" applyFill="1" applyBorder="1"/>
    <xf numFmtId="0" fontId="15" fillId="16" borderId="2" xfId="0" applyFont="1" applyFill="1" applyBorder="1" applyAlignment="1">
      <alignment horizontal="center" vertical="top"/>
    </xf>
    <xf numFmtId="0" fontId="26" fillId="16" borderId="3" xfId="0" applyFont="1" applyFill="1" applyBorder="1" applyAlignment="1">
      <alignment horizontal="center" vertical="top"/>
    </xf>
    <xf numFmtId="0" fontId="26" fillId="16" borderId="14" xfId="0" applyFont="1" applyFill="1" applyBorder="1" applyAlignment="1">
      <alignment horizontal="left" vertical="top"/>
    </xf>
    <xf numFmtId="0" fontId="35" fillId="16" borderId="2" xfId="0" applyFont="1" applyFill="1" applyBorder="1"/>
    <xf numFmtId="0" fontId="0" fillId="16" borderId="0" xfId="0" applyFill="1" applyAlignment="1">
      <alignment horizontal="left" vertical="top"/>
    </xf>
    <xf numFmtId="0" fontId="26" fillId="31" borderId="2" xfId="0" applyFont="1" applyFill="1" applyBorder="1" applyAlignment="1">
      <alignment horizontal="center" vertical="top"/>
    </xf>
    <xf numFmtId="0" fontId="26" fillId="31" borderId="2" xfId="0" applyFont="1" applyFill="1" applyBorder="1" applyAlignment="1">
      <alignment horizontal="left" vertical="top"/>
    </xf>
    <xf numFmtId="0" fontId="21" fillId="31" borderId="2" xfId="0" applyFont="1" applyFill="1" applyBorder="1" applyAlignment="1">
      <alignment horizontal="left" vertical="top" wrapText="1"/>
    </xf>
    <xf numFmtId="0" fontId="15" fillId="31" borderId="2" xfId="0" applyFont="1" applyFill="1" applyBorder="1" applyAlignment="1">
      <alignment horizontal="left" vertical="top" wrapText="1"/>
    </xf>
    <xf numFmtId="0" fontId="15" fillId="31" borderId="2" xfId="0" applyFont="1" applyFill="1" applyBorder="1" applyAlignment="1">
      <alignment horizontal="left" vertical="top"/>
    </xf>
    <xf numFmtId="0" fontId="0" fillId="31" borderId="2" xfId="0" applyFill="1" applyBorder="1" applyAlignment="1">
      <alignment horizontal="left" vertical="top"/>
    </xf>
    <xf numFmtId="0" fontId="15" fillId="31" borderId="0" xfId="0" applyFont="1" applyFill="1" applyAlignment="1">
      <alignment horizontal="left" vertical="top"/>
    </xf>
    <xf numFmtId="0" fontId="0" fillId="31" borderId="2" xfId="0" applyFill="1" applyBorder="1" applyAlignment="1">
      <alignment horizontal="left" vertical="top" wrapText="1"/>
    </xf>
    <xf numFmtId="0" fontId="15" fillId="31" borderId="7" xfId="0" applyFont="1" applyFill="1" applyBorder="1" applyAlignment="1">
      <alignment horizontal="left" vertical="top"/>
    </xf>
    <xf numFmtId="0" fontId="15" fillId="31" borderId="15" xfId="0" applyFont="1" applyFill="1" applyBorder="1" applyAlignment="1">
      <alignment horizontal="left" vertical="top"/>
    </xf>
    <xf numFmtId="0" fontId="15" fillId="31" borderId="13" xfId="0" applyFont="1" applyFill="1" applyBorder="1" applyAlignment="1">
      <alignment horizontal="left" vertical="top" wrapText="1"/>
    </xf>
    <xf numFmtId="0" fontId="19" fillId="31" borderId="2" xfId="0" applyFont="1" applyFill="1" applyBorder="1" applyAlignment="1">
      <alignment horizontal="left" vertical="top" wrapText="1"/>
    </xf>
    <xf numFmtId="14" fontId="31" fillId="27" borderId="9" xfId="0" applyNumberFormat="1" applyFont="1" applyFill="1" applyBorder="1" applyAlignment="1">
      <alignment horizontal="center" vertical="center"/>
    </xf>
    <xf numFmtId="0" fontId="15" fillId="31" borderId="13" xfId="0" applyFont="1" applyFill="1" applyBorder="1" applyAlignment="1">
      <alignment horizontal="left" vertical="top"/>
    </xf>
    <xf numFmtId="0" fontId="0" fillId="32" borderId="2" xfId="0" applyFill="1" applyBorder="1" applyAlignment="1">
      <alignment horizontal="left" vertical="top"/>
    </xf>
    <xf numFmtId="0" fontId="0" fillId="32" borderId="2" xfId="0" applyFill="1" applyBorder="1" applyAlignment="1">
      <alignment horizontal="left" vertical="top" wrapText="1"/>
    </xf>
    <xf numFmtId="0" fontId="26" fillId="33" borderId="2" xfId="0" applyFont="1" applyFill="1" applyBorder="1" applyAlignment="1">
      <alignment horizontal="center" vertical="top"/>
    </xf>
    <xf numFmtId="0" fontId="26" fillId="33" borderId="2" xfId="0" applyFont="1" applyFill="1" applyBorder="1" applyAlignment="1">
      <alignment horizontal="left" vertical="top"/>
    </xf>
    <xf numFmtId="0" fontId="21" fillId="33" borderId="2" xfId="0" applyFont="1" applyFill="1" applyBorder="1" applyAlignment="1">
      <alignment horizontal="left" vertical="top" wrapText="1"/>
    </xf>
    <xf numFmtId="0" fontId="15" fillId="33" borderId="2" xfId="0" applyFont="1" applyFill="1" applyBorder="1" applyAlignment="1">
      <alignment horizontal="left" vertical="top" wrapText="1"/>
    </xf>
    <xf numFmtId="0" fontId="0" fillId="33" borderId="2" xfId="0" applyFill="1" applyBorder="1" applyAlignment="1">
      <alignment horizontal="left" vertical="top"/>
    </xf>
    <xf numFmtId="0" fontId="0" fillId="33" borderId="2" xfId="0" applyFill="1" applyBorder="1" applyAlignment="1">
      <alignment horizontal="left" vertical="top" wrapText="1"/>
    </xf>
    <xf numFmtId="0" fontId="34" fillId="33" borderId="2" xfId="0" applyFont="1" applyFill="1" applyBorder="1" applyAlignment="1">
      <alignment horizontal="left" vertical="top"/>
    </xf>
    <xf numFmtId="0" fontId="15" fillId="33" borderId="2" xfId="0" applyFont="1" applyFill="1" applyBorder="1" applyAlignment="1">
      <alignment horizontal="left" vertical="top"/>
    </xf>
    <xf numFmtId="0" fontId="0" fillId="0" borderId="2" xfId="0" applyBorder="1"/>
    <xf numFmtId="0" fontId="0" fillId="31" borderId="3" xfId="0" applyFill="1" applyBorder="1" applyAlignment="1">
      <alignment horizontal="left" vertical="top"/>
    </xf>
    <xf numFmtId="0" fontId="0" fillId="31" borderId="4" xfId="0" applyFill="1" applyBorder="1" applyAlignment="1">
      <alignment horizontal="left" vertical="top"/>
    </xf>
    <xf numFmtId="0" fontId="21" fillId="31" borderId="13" xfId="0" applyFont="1" applyFill="1" applyBorder="1" applyAlignment="1">
      <alignment horizontal="left" vertical="top" wrapText="1"/>
    </xf>
    <xf numFmtId="0" fontId="35" fillId="31" borderId="2" xfId="0" applyFont="1" applyFill="1" applyBorder="1"/>
    <xf numFmtId="0" fontId="0" fillId="31" borderId="2" xfId="0" applyFill="1" applyBorder="1"/>
    <xf numFmtId="14" fontId="31" fillId="28" borderId="9" xfId="0" applyNumberFormat="1" applyFont="1" applyFill="1" applyBorder="1" applyAlignment="1">
      <alignment horizontal="center" vertical="top"/>
    </xf>
    <xf numFmtId="14" fontId="22" fillId="28" borderId="9" xfId="0" applyNumberFormat="1" applyFont="1" applyFill="1" applyBorder="1" applyAlignment="1">
      <alignment horizontal="center" vertical="top"/>
    </xf>
    <xf numFmtId="1" fontId="0" fillId="0" borderId="0" xfId="0" applyNumberFormat="1" applyAlignment="1">
      <alignment horizontal="center" vertical="top"/>
    </xf>
    <xf numFmtId="0" fontId="20" fillId="21" borderId="13" xfId="0" applyFont="1" applyFill="1" applyBorder="1" applyAlignment="1">
      <alignment vertical="center" wrapText="1"/>
    </xf>
    <xf numFmtId="0" fontId="0" fillId="25" borderId="13" xfId="0" applyFill="1" applyBorder="1"/>
    <xf numFmtId="0" fontId="0" fillId="25" borderId="13" xfId="0" applyFill="1" applyBorder="1" applyAlignment="1">
      <alignment wrapText="1"/>
    </xf>
    <xf numFmtId="0" fontId="23" fillId="23" borderId="12" xfId="0" applyFont="1" applyFill="1" applyBorder="1" applyAlignment="1">
      <alignment vertical="top" wrapText="1"/>
    </xf>
    <xf numFmtId="0" fontId="23" fillId="21" borderId="12" xfId="0" applyFont="1" applyFill="1" applyBorder="1" applyAlignment="1">
      <alignment vertical="top" wrapText="1"/>
    </xf>
    <xf numFmtId="0" fontId="32" fillId="24" borderId="12" xfId="0" applyFont="1" applyFill="1" applyBorder="1" applyAlignment="1">
      <alignment vertical="center" wrapText="1"/>
    </xf>
    <xf numFmtId="1" fontId="23" fillId="24" borderId="8" xfId="0" applyNumberFormat="1" applyFont="1" applyFill="1" applyBorder="1" applyAlignment="1">
      <alignment vertical="top" wrapText="1"/>
    </xf>
    <xf numFmtId="1" fontId="22" fillId="27" borderId="9" xfId="0" applyNumberFormat="1" applyFont="1" applyFill="1" applyBorder="1" applyAlignment="1">
      <alignment horizontal="center" vertical="top"/>
    </xf>
    <xf numFmtId="1" fontId="22" fillId="27" borderId="9" xfId="0" applyNumberFormat="1" applyFont="1" applyFill="1" applyBorder="1" applyAlignment="1">
      <alignment horizontal="center" vertical="center"/>
    </xf>
    <xf numFmtId="1" fontId="31" fillId="27" borderId="9" xfId="0" applyNumberFormat="1" applyFont="1" applyFill="1" applyBorder="1" applyAlignment="1">
      <alignment horizontal="center" vertical="center"/>
    </xf>
    <xf numFmtId="1" fontId="22" fillId="0" borderId="0" xfId="0" applyNumberFormat="1" applyFont="1" applyAlignment="1">
      <alignment horizontal="center" vertical="top"/>
    </xf>
    <xf numFmtId="1" fontId="23" fillId="24" borderId="12" xfId="0" applyNumberFormat="1" applyFont="1" applyFill="1" applyBorder="1" applyAlignment="1">
      <alignment vertical="top" wrapText="1"/>
    </xf>
    <xf numFmtId="1" fontId="23" fillId="23" borderId="8" xfId="0" applyNumberFormat="1" applyFont="1" applyFill="1" applyBorder="1" applyAlignment="1">
      <alignment vertical="top" wrapText="1"/>
    </xf>
    <xf numFmtId="1" fontId="22" fillId="0" borderId="9" xfId="0" applyNumberFormat="1" applyFont="1" applyBorder="1" applyAlignment="1">
      <alignment horizontal="center" vertical="center"/>
    </xf>
    <xf numFmtId="1" fontId="23" fillId="23" borderId="12" xfId="0" applyNumberFormat="1" applyFont="1" applyFill="1" applyBorder="1" applyAlignment="1">
      <alignment vertical="top" wrapText="1"/>
    </xf>
    <xf numFmtId="1" fontId="23" fillId="21" borderId="8" xfId="0" applyNumberFormat="1" applyFont="1" applyFill="1" applyBorder="1" applyAlignment="1">
      <alignment vertical="top" wrapText="1"/>
    </xf>
    <xf numFmtId="1" fontId="23" fillId="21" borderId="12" xfId="0" applyNumberFormat="1" applyFont="1" applyFill="1" applyBorder="1" applyAlignment="1">
      <alignment vertical="top" wrapText="1"/>
    </xf>
    <xf numFmtId="0" fontId="23" fillId="28" borderId="12" xfId="0" applyFont="1" applyFill="1" applyBorder="1" applyAlignment="1">
      <alignment vertical="top" wrapText="1"/>
    </xf>
    <xf numFmtId="0" fontId="20" fillId="30" borderId="2" xfId="0" applyFont="1" applyFill="1" applyBorder="1" applyAlignment="1">
      <alignment vertical="center" wrapText="1"/>
    </xf>
    <xf numFmtId="0" fontId="20" fillId="21" borderId="15" xfId="0" applyFont="1" applyFill="1" applyBorder="1" applyAlignment="1">
      <alignment vertical="center" wrapText="1"/>
    </xf>
    <xf numFmtId="0" fontId="0" fillId="34" borderId="2" xfId="0" applyFill="1" applyBorder="1"/>
    <xf numFmtId="0" fontId="0" fillId="8" borderId="2" xfId="0" applyFill="1" applyBorder="1"/>
    <xf numFmtId="0" fontId="25" fillId="13" borderId="0" xfId="0" applyFont="1" applyFill="1" applyAlignment="1">
      <alignment vertical="top"/>
    </xf>
    <xf numFmtId="0" fontId="29" fillId="0" borderId="19" xfId="0" applyFont="1" applyBorder="1"/>
    <xf numFmtId="0" fontId="39" fillId="0" borderId="4" xfId="0" applyFont="1" applyBorder="1" applyAlignment="1">
      <alignment wrapText="1"/>
    </xf>
    <xf numFmtId="0" fontId="26" fillId="0" borderId="19" xfId="0" applyFont="1" applyBorder="1"/>
    <xf numFmtId="0" fontId="26" fillId="0" borderId="10" xfId="0" applyFont="1" applyBorder="1"/>
    <xf numFmtId="0" fontId="21" fillId="0" borderId="17" xfId="0" applyFont="1" applyBorder="1" applyAlignment="1">
      <alignment wrapText="1"/>
    </xf>
    <xf numFmtId="0" fontId="26" fillId="0" borderId="5" xfId="0" applyFont="1" applyBorder="1"/>
    <xf numFmtId="0" fontId="29" fillId="0" borderId="5" xfId="0" applyFont="1" applyBorder="1" applyAlignment="1">
      <alignment wrapText="1"/>
    </xf>
    <xf numFmtId="0" fontId="38" fillId="0" borderId="4" xfId="0" applyFont="1" applyBorder="1" applyAlignment="1">
      <alignment wrapText="1"/>
    </xf>
    <xf numFmtId="0" fontId="26" fillId="0" borderId="2" xfId="0" applyFont="1" applyBorder="1" applyAlignment="1">
      <alignment wrapText="1"/>
    </xf>
    <xf numFmtId="0" fontId="26" fillId="0" borderId="6" xfId="0" applyFont="1" applyBorder="1" applyAlignment="1">
      <alignment wrapText="1"/>
    </xf>
    <xf numFmtId="0" fontId="29" fillId="0" borderId="13" xfId="0" applyFont="1" applyBorder="1" applyAlignment="1">
      <alignment wrapText="1"/>
    </xf>
    <xf numFmtId="0" fontId="22" fillId="0" borderId="5" xfId="0" applyFont="1" applyBorder="1"/>
    <xf numFmtId="0" fontId="22" fillId="0" borderId="5" xfId="0" applyFont="1" applyBorder="1" applyAlignment="1">
      <alignment wrapText="1"/>
    </xf>
    <xf numFmtId="0" fontId="31" fillId="0" borderId="5" xfId="0" applyFont="1" applyBorder="1"/>
    <xf numFmtId="0" fontId="26" fillId="0" borderId="20" xfId="0" applyFont="1" applyBorder="1"/>
    <xf numFmtId="0" fontId="26" fillId="0" borderId="16" xfId="0" applyFont="1" applyBorder="1"/>
    <xf numFmtId="0" fontId="26" fillId="0" borderId="18" xfId="0" applyFont="1" applyBorder="1"/>
    <xf numFmtId="0" fontId="37" fillId="0" borderId="5" xfId="0" applyFont="1" applyBorder="1" applyAlignment="1">
      <alignment wrapText="1"/>
    </xf>
    <xf numFmtId="0" fontId="29" fillId="0" borderId="18" xfId="0" applyFont="1" applyBorder="1"/>
    <xf numFmtId="0" fontId="31" fillId="0" borderId="5" xfId="0" applyFont="1" applyBorder="1" applyAlignment="1">
      <alignment wrapText="1"/>
    </xf>
    <xf numFmtId="0" fontId="26" fillId="0" borderId="10" xfId="0" applyFont="1" applyBorder="1" applyAlignment="1">
      <alignment wrapText="1"/>
    </xf>
    <xf numFmtId="0" fontId="26" fillId="22" borderId="2" xfId="0" applyFont="1" applyFill="1" applyBorder="1"/>
    <xf numFmtId="0" fontId="36" fillId="0" borderId="2" xfId="0" applyFont="1" applyBorder="1"/>
    <xf numFmtId="0" fontId="22" fillId="22" borderId="2" xfId="0" applyFont="1" applyFill="1" applyBorder="1"/>
    <xf numFmtId="0" fontId="21" fillId="22" borderId="2" xfId="0" applyFont="1" applyFill="1" applyBorder="1" applyAlignment="1">
      <alignment wrapText="1"/>
    </xf>
    <xf numFmtId="0" fontId="26" fillId="22" borderId="2" xfId="0" applyFont="1" applyFill="1" applyBorder="1" applyAlignment="1">
      <alignment wrapText="1"/>
    </xf>
    <xf numFmtId="0" fontId="26" fillId="0" borderId="4" xfId="0" applyFont="1" applyBorder="1"/>
    <xf numFmtId="0" fontId="29" fillId="0" borderId="15" xfId="0" applyFont="1" applyBorder="1"/>
    <xf numFmtId="0" fontId="20" fillId="30" borderId="13" xfId="0" applyFont="1" applyFill="1" applyBorder="1" applyAlignment="1">
      <alignment vertical="center" wrapText="1"/>
    </xf>
    <xf numFmtId="0" fontId="26" fillId="0" borderId="4" xfId="0" applyFont="1" applyBorder="1" applyAlignment="1">
      <alignment wrapText="1"/>
    </xf>
    <xf numFmtId="0" fontId="26" fillId="22" borderId="13" xfId="0" applyFont="1" applyFill="1" applyBorder="1"/>
    <xf numFmtId="0" fontId="21" fillId="22" borderId="13" xfId="0" applyFont="1" applyFill="1" applyBorder="1" applyAlignment="1">
      <alignment wrapText="1"/>
    </xf>
    <xf numFmtId="0" fontId="26" fillId="22" borderId="13" xfId="0" applyFont="1" applyFill="1" applyBorder="1" applyAlignment="1">
      <alignment wrapText="1"/>
    </xf>
    <xf numFmtId="0" fontId="22" fillId="22" borderId="13" xfId="0" applyFont="1" applyFill="1" applyBorder="1"/>
    <xf numFmtId="0" fontId="26" fillId="36" borderId="2" xfId="0" applyFont="1" applyFill="1" applyBorder="1"/>
    <xf numFmtId="0" fontId="21" fillId="36" borderId="2" xfId="0" applyFont="1" applyFill="1" applyBorder="1" applyAlignment="1">
      <alignment wrapText="1"/>
    </xf>
    <xf numFmtId="0" fontId="26" fillId="36" borderId="2" xfId="0" applyFont="1" applyFill="1" applyBorder="1" applyAlignment="1">
      <alignment wrapText="1"/>
    </xf>
    <xf numFmtId="0" fontId="22" fillId="36" borderId="2" xfId="0" applyFont="1" applyFill="1" applyBorder="1"/>
    <xf numFmtId="0" fontId="22" fillId="36" borderId="4" xfId="0" applyFont="1" applyFill="1" applyBorder="1"/>
    <xf numFmtId="0" fontId="22" fillId="36" borderId="2" xfId="0" applyFont="1" applyFill="1" applyBorder="1" applyAlignment="1">
      <alignment wrapText="1"/>
    </xf>
    <xf numFmtId="0" fontId="22" fillId="36" borderId="5" xfId="0" applyFont="1" applyFill="1" applyBorder="1"/>
    <xf numFmtId="0" fontId="22" fillId="36" borderId="6" xfId="0" applyFont="1" applyFill="1" applyBorder="1"/>
    <xf numFmtId="0" fontId="22" fillId="36" borderId="6" xfId="0" applyFont="1" applyFill="1" applyBorder="1" applyAlignment="1">
      <alignment wrapText="1"/>
    </xf>
    <xf numFmtId="0" fontId="22" fillId="36" borderId="5" xfId="0" applyFont="1" applyFill="1" applyBorder="1" applyAlignment="1">
      <alignment wrapText="1"/>
    </xf>
    <xf numFmtId="0" fontId="27" fillId="0" borderId="0" xfId="0" applyFont="1"/>
    <xf numFmtId="0" fontId="22" fillId="0" borderId="22" xfId="0" applyFont="1" applyBorder="1"/>
    <xf numFmtId="0" fontId="26" fillId="37" borderId="2" xfId="0" applyFont="1" applyFill="1" applyBorder="1"/>
    <xf numFmtId="0" fontId="21" fillId="37" borderId="2" xfId="0" applyFont="1" applyFill="1" applyBorder="1" applyAlignment="1">
      <alignment wrapText="1"/>
    </xf>
    <xf numFmtId="0" fontId="26" fillId="37" borderId="2" xfId="0" applyFont="1" applyFill="1" applyBorder="1" applyAlignment="1">
      <alignment wrapText="1"/>
    </xf>
    <xf numFmtId="0" fontId="26" fillId="37" borderId="21" xfId="0" applyFont="1" applyFill="1" applyBorder="1"/>
    <xf numFmtId="0" fontId="29" fillId="37" borderId="5" xfId="0" applyFont="1" applyFill="1" applyBorder="1"/>
    <xf numFmtId="0" fontId="36" fillId="37" borderId="4" xfId="0" applyFont="1" applyFill="1" applyBorder="1" applyAlignment="1">
      <alignment wrapText="1"/>
    </xf>
    <xf numFmtId="0" fontId="15" fillId="38" borderId="2" xfId="0" applyFont="1" applyFill="1" applyBorder="1" applyAlignment="1">
      <alignment horizontal="left" vertical="top"/>
    </xf>
    <xf numFmtId="0" fontId="14" fillId="38" borderId="2" xfId="0" applyFont="1" applyFill="1" applyBorder="1" applyAlignment="1">
      <alignment horizontal="left" vertical="top" wrapText="1"/>
    </xf>
    <xf numFmtId="0" fontId="15" fillId="38" borderId="2" xfId="0" applyFont="1" applyFill="1" applyBorder="1" applyAlignment="1">
      <alignment horizontal="left" vertical="top" wrapText="1"/>
    </xf>
    <xf numFmtId="0" fontId="22" fillId="38" borderId="2" xfId="0" applyFont="1" applyFill="1" applyBorder="1"/>
    <xf numFmtId="0" fontId="26" fillId="38" borderId="4" xfId="0" applyFont="1" applyFill="1" applyBorder="1" applyAlignment="1">
      <alignment wrapText="1"/>
    </xf>
    <xf numFmtId="0" fontId="26" fillId="38" borderId="2" xfId="0" applyFont="1" applyFill="1" applyBorder="1" applyAlignment="1">
      <alignment wrapText="1"/>
    </xf>
    <xf numFmtId="0" fontId="26" fillId="38" borderId="2" xfId="0" applyFont="1" applyFill="1" applyBorder="1"/>
    <xf numFmtId="0" fontId="21" fillId="38" borderId="2" xfId="0" applyFont="1" applyFill="1" applyBorder="1" applyAlignment="1">
      <alignment wrapText="1"/>
    </xf>
    <xf numFmtId="0" fontId="22" fillId="38" borderId="5" xfId="0" applyFont="1" applyFill="1" applyBorder="1"/>
    <xf numFmtId="0" fontId="41" fillId="8" borderId="5" xfId="0" applyFont="1" applyFill="1" applyBorder="1" applyAlignment="1">
      <alignment wrapText="1"/>
    </xf>
    <xf numFmtId="0" fontId="36" fillId="8" borderId="2" xfId="0" applyFont="1" applyFill="1" applyBorder="1" applyAlignment="1">
      <alignment vertical="center" wrapText="1"/>
    </xf>
    <xf numFmtId="0" fontId="39" fillId="37" borderId="4" xfId="0" applyFont="1" applyFill="1" applyBorder="1" applyAlignment="1">
      <alignment wrapText="1"/>
    </xf>
    <xf numFmtId="0" fontId="26" fillId="39" borderId="2" xfId="0" applyFont="1" applyFill="1" applyBorder="1"/>
    <xf numFmtId="0" fontId="21" fillId="39" borderId="2" xfId="0" applyFont="1" applyFill="1" applyBorder="1" applyAlignment="1">
      <alignment wrapText="1"/>
    </xf>
    <xf numFmtId="0" fontId="26" fillId="39" borderId="2" xfId="0" applyFont="1" applyFill="1" applyBorder="1" applyAlignment="1">
      <alignment wrapText="1"/>
    </xf>
    <xf numFmtId="0" fontId="22" fillId="39" borderId="2" xfId="0" applyFont="1" applyFill="1" applyBorder="1"/>
    <xf numFmtId="0" fontId="22" fillId="39" borderId="5" xfId="0" applyFont="1" applyFill="1" applyBorder="1"/>
    <xf numFmtId="0" fontId="37" fillId="39" borderId="5" xfId="0" applyFont="1" applyFill="1" applyBorder="1" applyAlignment="1">
      <alignment wrapText="1"/>
    </xf>
    <xf numFmtId="0" fontId="40" fillId="39" borderId="5" xfId="0" applyFont="1" applyFill="1" applyBorder="1" applyAlignment="1">
      <alignment wrapText="1"/>
    </xf>
    <xf numFmtId="0" fontId="26" fillId="37" borderId="5" xfId="0" applyFont="1" applyFill="1" applyBorder="1"/>
    <xf numFmtId="0" fontId="38" fillId="37" borderId="4" xfId="0" applyFont="1" applyFill="1" applyBorder="1" applyAlignment="1">
      <alignment wrapText="1"/>
    </xf>
    <xf numFmtId="0" fontId="22" fillId="37" borderId="2" xfId="0" applyFont="1" applyFill="1" applyBorder="1"/>
    <xf numFmtId="0" fontId="22" fillId="37" borderId="5" xfId="0" applyFont="1" applyFill="1" applyBorder="1"/>
    <xf numFmtId="0" fontId="37" fillId="37" borderId="5" xfId="0" applyFont="1" applyFill="1" applyBorder="1" applyAlignment="1">
      <alignment wrapText="1"/>
    </xf>
    <xf numFmtId="0" fontId="29" fillId="7" borderId="3" xfId="0" applyFont="1" applyFill="1" applyBorder="1" applyAlignment="1">
      <alignment horizontal="center" vertical="center"/>
    </xf>
    <xf numFmtId="0" fontId="15" fillId="7" borderId="2" xfId="0" applyFont="1" applyFill="1" applyBorder="1" applyAlignment="1">
      <alignment horizontal="left" vertical="top"/>
    </xf>
    <xf numFmtId="0" fontId="14" fillId="7" borderId="2" xfId="0" applyFont="1" applyFill="1" applyBorder="1" applyAlignment="1">
      <alignment horizontal="left" vertical="top" wrapText="1"/>
    </xf>
    <xf numFmtId="0" fontId="0" fillId="7" borderId="2" xfId="0" applyFill="1" applyBorder="1"/>
    <xf numFmtId="0" fontId="0" fillId="7" borderId="4" xfId="0" applyFill="1" applyBorder="1"/>
    <xf numFmtId="14" fontId="0" fillId="7" borderId="2" xfId="0" applyNumberFormat="1" applyFill="1" applyBorder="1"/>
    <xf numFmtId="0" fontId="31" fillId="7" borderId="2" xfId="0" applyFont="1" applyFill="1" applyBorder="1" applyAlignment="1">
      <alignment horizontal="center" vertical="top"/>
    </xf>
    <xf numFmtId="14" fontId="31" fillId="7" borderId="2" xfId="0" applyNumberFormat="1" applyFont="1" applyFill="1" applyBorder="1" applyAlignment="1">
      <alignment horizontal="center" vertical="top"/>
    </xf>
    <xf numFmtId="14" fontId="31" fillId="7" borderId="2" xfId="0" applyNumberFormat="1" applyFont="1" applyFill="1" applyBorder="1" applyAlignment="1">
      <alignment vertical="top"/>
    </xf>
    <xf numFmtId="1" fontId="31" fillId="7" borderId="2" xfId="0" applyNumberFormat="1" applyFont="1" applyFill="1" applyBorder="1" applyAlignment="1">
      <alignment horizontal="center" vertical="top"/>
    </xf>
    <xf numFmtId="14" fontId="0" fillId="7" borderId="4" xfId="0" applyNumberFormat="1" applyFill="1" applyBorder="1" applyAlignment="1">
      <alignment horizontal="center" vertical="top"/>
    </xf>
    <xf numFmtId="1" fontId="0" fillId="7" borderId="2" xfId="0" applyNumberFormat="1" applyFill="1" applyBorder="1" applyAlignment="1">
      <alignment horizontal="center" vertical="center"/>
    </xf>
    <xf numFmtId="1" fontId="0" fillId="7" borderId="2" xfId="0" applyNumberFormat="1" applyFill="1" applyBorder="1" applyAlignment="1">
      <alignment vertical="top"/>
    </xf>
    <xf numFmtId="14" fontId="0" fillId="7" borderId="0" xfId="0" applyNumberFormat="1" applyFill="1" applyAlignment="1">
      <alignment vertical="top"/>
    </xf>
    <xf numFmtId="0" fontId="15" fillId="7" borderId="6" xfId="0" applyFont="1" applyFill="1" applyBorder="1" applyAlignment="1">
      <alignment horizontal="left" vertical="top"/>
    </xf>
    <xf numFmtId="0" fontId="0" fillId="7" borderId="5" xfId="0" applyFill="1" applyBorder="1"/>
    <xf numFmtId="0" fontId="29" fillId="7" borderId="2" xfId="0" applyFont="1" applyFill="1" applyBorder="1" applyAlignment="1">
      <alignment horizontal="center" vertical="center"/>
    </xf>
    <xf numFmtId="0" fontId="29" fillId="7" borderId="2" xfId="0" applyFont="1" applyFill="1" applyBorder="1" applyAlignment="1">
      <alignment wrapText="1"/>
    </xf>
    <xf numFmtId="0" fontId="15" fillId="7" borderId="1" xfId="0" applyFont="1" applyFill="1" applyBorder="1" applyAlignment="1">
      <alignment horizontal="left" vertical="top"/>
    </xf>
    <xf numFmtId="0" fontId="14" fillId="7" borderId="1" xfId="0" applyFont="1" applyFill="1" applyBorder="1" applyAlignment="1">
      <alignment horizontal="left" vertical="top" wrapText="1"/>
    </xf>
    <xf numFmtId="0" fontId="15" fillId="5" borderId="2" xfId="0" applyFont="1" applyFill="1" applyBorder="1" applyAlignment="1">
      <alignment horizontal="left" vertical="top"/>
    </xf>
    <xf numFmtId="165" fontId="0" fillId="0" borderId="0" xfId="0" applyNumberFormat="1" applyAlignment="1">
      <alignment vertical="top"/>
    </xf>
    <xf numFmtId="0" fontId="30" fillId="29" borderId="0" xfId="0" applyFont="1" applyFill="1" applyAlignment="1">
      <alignment horizontal="left" vertical="top"/>
    </xf>
    <xf numFmtId="0" fontId="0" fillId="0" borderId="0" xfId="0" applyAlignment="1">
      <alignment horizontal="left" vertical="top" wrapText="1"/>
    </xf>
    <xf numFmtId="0" fontId="18" fillId="35" borderId="3" xfId="0" applyFont="1" applyFill="1" applyBorder="1" applyAlignment="1">
      <alignment horizontal="center"/>
    </xf>
    <xf numFmtId="0" fontId="18" fillId="35" borderId="4" xfId="0" applyFont="1" applyFill="1" applyBorder="1" applyAlignment="1">
      <alignment horizontal="center"/>
    </xf>
    <xf numFmtId="0" fontId="15"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0" borderId="23" xfId="0" applyFont="1" applyBorder="1" applyAlignment="1">
      <alignment horizontal="center" vertical="center" wrapText="1"/>
    </xf>
    <xf numFmtId="0" fontId="42" fillId="40" borderId="24" xfId="0"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wrapText="1"/>
    </xf>
    <xf numFmtId="0" fontId="15" fillId="0" borderId="0" xfId="0" applyFont="1" applyAlignment="1">
      <alignment vertical="top" wrapText="1"/>
    </xf>
  </cellXfs>
  <cellStyles count="5">
    <cellStyle name="Empleado" xfId="4"/>
    <cellStyle name="Hyperlink" xfId="3"/>
    <cellStyle name="Millares [0]" xfId="2" builtinId="6"/>
    <cellStyle name="Normal" xfId="0" builtinId="0"/>
    <cellStyle name="Normal 2" xfId="1"/>
  </cellStyles>
  <dxfs count="13">
    <dxf>
      <font>
        <strike val="0"/>
        <outline val="0"/>
        <shadow val="0"/>
        <u val="none"/>
        <vertAlign val="baseline"/>
        <sz val="10"/>
        <name val="Aptos Narrow"/>
        <scheme val="minor"/>
      </font>
      <alignment horizontal="general" vertical="top" textRotation="0" wrapText="1" indent="0" justifyLastLine="0" shrinkToFit="0" readingOrder="0"/>
    </dxf>
    <dxf>
      <font>
        <strike val="0"/>
        <outline val="0"/>
        <shadow val="0"/>
        <u val="none"/>
        <vertAlign val="baseline"/>
        <sz val="10"/>
        <name val="Aptos Narrow"/>
        <scheme val="minor"/>
      </font>
      <alignment horizontal="left" vertical="center" textRotation="0" wrapText="1" indent="0" justifyLastLine="0" shrinkToFit="0" readingOrder="0"/>
    </dxf>
    <dxf>
      <font>
        <strike val="0"/>
        <outline val="0"/>
        <shadow val="0"/>
        <u val="none"/>
        <vertAlign val="baseline"/>
        <sz val="10"/>
        <name val="Aptos Narrow"/>
        <scheme val="minor"/>
      </font>
      <alignment horizontal="center" vertical="center" textRotation="0" wrapText="1" indent="0" justifyLastLine="0" shrinkToFit="0" readingOrder="0"/>
    </dxf>
    <dxf>
      <font>
        <strike val="0"/>
        <outline val="0"/>
        <shadow val="0"/>
        <u val="none"/>
        <vertAlign val="baseline"/>
        <sz val="10"/>
        <name val="Aptos Narrow"/>
        <scheme val="minor"/>
      </font>
      <alignment horizontal="center" vertical="center" textRotation="0" wrapText="1" indent="0" justifyLastLine="0" shrinkToFit="0" readingOrder="0"/>
    </dxf>
    <dxf>
      <font>
        <strike val="0"/>
        <outline val="0"/>
        <shadow val="0"/>
        <u val="none"/>
        <vertAlign val="baseline"/>
        <sz val="10"/>
        <name val="Aptos Narrow"/>
        <scheme val="minor"/>
      </font>
      <alignment vertical="center" textRotation="0" wrapText="1" indent="0" justifyLastLine="0" shrinkToFit="0" readingOrder="0"/>
    </dxf>
    <dxf>
      <font>
        <strike val="0"/>
        <outline val="0"/>
        <shadow val="0"/>
        <u val="none"/>
        <vertAlign val="baseline"/>
        <sz val="10"/>
        <name val="Aptos Narrow"/>
        <scheme val="minor"/>
      </font>
      <alignment horizontal="center" vertical="center" textRotation="0" wrapText="1" indent="0" justifyLastLine="0" shrinkToFit="0" readingOrder="0"/>
    </dxf>
    <dxf>
      <font>
        <strike val="0"/>
        <outline val="0"/>
        <shadow val="0"/>
        <u val="none"/>
        <vertAlign val="baseline"/>
        <sz val="10"/>
        <name val="Aptos Narrow"/>
        <scheme val="minor"/>
      </font>
      <alignment vertical="center" textRotation="0" wrapText="1" indent="0" justifyLastLine="0" shrinkToFit="0" readingOrder="0"/>
    </dxf>
    <dxf>
      <font>
        <strike val="0"/>
        <outline val="0"/>
        <shadow val="0"/>
        <u val="none"/>
        <vertAlign val="baseline"/>
        <sz val="10"/>
        <name val="Aptos Narrow"/>
        <scheme val="minor"/>
      </font>
      <alignment vertical="center" textRotation="0" wrapText="1" indent="0" justifyLastLine="0" shrinkToFit="0" readingOrder="0"/>
    </dxf>
    <dxf>
      <font>
        <strike val="0"/>
        <outline val="0"/>
        <shadow val="0"/>
        <u val="none"/>
        <vertAlign val="baseline"/>
        <sz val="10"/>
        <name val="Aptos Narrow"/>
        <scheme val="minor"/>
      </font>
      <alignment horizontal="center" vertical="center" textRotation="0" wrapText="1" indent="0" justifyLastLine="0" shrinkToFit="0" readingOrder="0"/>
    </dxf>
    <dxf>
      <font>
        <strike val="0"/>
        <outline val="0"/>
        <shadow val="0"/>
        <u val="none"/>
        <vertAlign val="baseline"/>
        <sz val="10"/>
        <name val="Aptos Narrow"/>
        <scheme val="minor"/>
      </font>
      <alignment horizontal="general" vertical="center" textRotation="0" wrapText="1" indent="0" justifyLastLine="0" shrinkToFit="0" readingOrder="0"/>
    </dxf>
    <dxf>
      <font>
        <strike val="0"/>
        <outline val="0"/>
        <shadow val="0"/>
        <u val="none"/>
        <vertAlign val="baseline"/>
        <sz val="10"/>
        <name val="Aptos Narrow"/>
        <scheme val="minor"/>
      </font>
      <alignment vertical="center" textRotation="0" wrapText="1" indent="0" justifyLastLine="0" shrinkToFit="0" readingOrder="0"/>
    </dxf>
    <dxf>
      <font>
        <strike val="0"/>
        <outline val="0"/>
        <shadow val="0"/>
        <u val="none"/>
        <vertAlign val="baseline"/>
        <sz val="10"/>
        <name val="Aptos Narrow"/>
        <scheme val="minor"/>
      </font>
      <alignment vertical="center" textRotation="0" wrapText="1" indent="0" justifyLastLine="0" shrinkToFit="0" readingOrder="0"/>
    </dxf>
    <dxf>
      <font>
        <strike val="0"/>
        <outline val="0"/>
        <shadow val="0"/>
        <u val="none"/>
        <vertAlign val="baseline"/>
        <sz val="10"/>
        <name val="Aptos Narrow"/>
        <scheme val="minor"/>
      </font>
      <alignment vertical="center" textRotation="0" wrapText="1" indent="0" justifyLastLine="0" shrinkToFit="0" readingOrder="0"/>
    </dxf>
  </dxfs>
  <tableStyles count="2" defaultTableStyle="TableStyleMedium2" defaultPivotStyle="PivotStyleLight16">
    <tableStyle name="Tabla de ausencia del empleado" pivot="0" count="0"/>
    <tableStyle name="Tabla de ausencia del empleado 2" pivot="0" count="0"/>
  </tableStyles>
  <colors>
    <mruColors>
      <color rgb="FFB00707"/>
      <color rgb="FFEE0000"/>
      <color rgb="FFCC000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id="6" name="Tabla6" displayName="Tabla6" ref="B1:L61" totalsRowShown="0" headerRowDxfId="12" dataDxfId="11">
  <autoFilter ref="B1:L61"/>
  <sortState ref="B2:L61">
    <sortCondition ref="B1:B61"/>
  </sortState>
  <tableColumns count="11">
    <tableColumn id="2" name="Nombre Producto" dataDxfId="10"/>
    <tableColumn id="3" name="Solicitante" dataDxfId="9"/>
    <tableColumn id="4" name="Serie" dataDxfId="8"/>
    <tableColumn id="5" name="Tipo De Solicitud" dataDxfId="7"/>
    <tableColumn id="6" name="Ingrediente(s) Activo(s)" dataDxfId="6"/>
    <tableColumn id="8" name="Código Formulación" dataDxfId="5"/>
    <tableColumn id="9" name="Estado según planificación" dataDxfId="4"/>
    <tableColumn id="10" name="Numeral 2a. Solicitud mediante  resoluciones Nº 9.074 de 2018 , Nº 2.182 de 2022 y Nº 6.152 de 2023  o es considerado un plaguicida biológico, semioquímico o plaguicida natural químico" dataDxfId="3"/>
    <tableColumn id="11" name="Numeral 2b. nueva sustancia activa, nueva mezcla de sustancias activas o nueva formulación (entiéndase como nueva a las sustancias activas sintéticas ( máximo existen 2 registros asociados)" dataDxfId="2"/>
    <tableColumn id="12" name="Observaciones numeral 2B" dataDxfId="1"/>
    <tableColumn id="13" name="Usos declarados en D.O."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baseColWidth="10" defaultColWidth="11.375" defaultRowHeight="14.25"/>
  <sheetData>
    <row r="1" spans="1:9" ht="51">
      <c r="A1" s="116" t="s">
        <v>0</v>
      </c>
      <c r="B1" s="100" t="s">
        <v>1</v>
      </c>
      <c r="C1" s="100" t="s">
        <v>2</v>
      </c>
      <c r="D1" s="100" t="s">
        <v>3</v>
      </c>
      <c r="E1" s="101" t="s">
        <v>4</v>
      </c>
      <c r="F1" s="101" t="s">
        <v>5</v>
      </c>
      <c r="G1" s="101" t="s">
        <v>6</v>
      </c>
      <c r="H1" s="101" t="s">
        <v>7</v>
      </c>
    </row>
    <row r="2" spans="1:9" ht="38.25">
      <c r="A2" s="145"/>
      <c r="B2" s="146" t="s">
        <v>8</v>
      </c>
      <c r="C2" s="147" t="s">
        <v>9</v>
      </c>
      <c r="D2" s="148" t="s">
        <v>10</v>
      </c>
      <c r="E2" s="149" t="s">
        <v>11</v>
      </c>
      <c r="F2" s="149" t="s">
        <v>12</v>
      </c>
      <c r="G2" s="149"/>
      <c r="H2" s="150" t="s">
        <v>13</v>
      </c>
      <c r="I2" t="s">
        <v>14</v>
      </c>
    </row>
    <row r="3" spans="1:9" ht="38.25">
      <c r="A3" s="117"/>
      <c r="B3" s="102" t="s">
        <v>15</v>
      </c>
      <c r="C3" s="104" t="s">
        <v>16</v>
      </c>
      <c r="D3" s="105" t="s">
        <v>10</v>
      </c>
      <c r="E3" s="108" t="s">
        <v>17</v>
      </c>
      <c r="F3" s="108" t="s">
        <v>18</v>
      </c>
      <c r="G3" s="108"/>
      <c r="H3" s="109"/>
    </row>
    <row r="4" spans="1:9" ht="51">
      <c r="A4" s="129">
        <v>1</v>
      </c>
      <c r="B4" s="130" t="s">
        <v>19</v>
      </c>
      <c r="C4" s="131" t="s">
        <v>20</v>
      </c>
      <c r="D4" s="132" t="s">
        <v>21</v>
      </c>
      <c r="E4" s="133" t="s">
        <v>22</v>
      </c>
      <c r="F4" s="133" t="s">
        <v>12</v>
      </c>
      <c r="G4" s="133"/>
      <c r="H4" s="132" t="s">
        <v>23</v>
      </c>
    </row>
    <row r="5" spans="1:9" ht="51">
      <c r="A5" s="129"/>
      <c r="B5" s="130" t="s">
        <v>19</v>
      </c>
      <c r="C5" s="131" t="s">
        <v>20</v>
      </c>
      <c r="D5" s="132" t="s">
        <v>24</v>
      </c>
      <c r="E5" s="134" t="s">
        <v>25</v>
      </c>
      <c r="F5" s="135" t="s">
        <v>25</v>
      </c>
      <c r="G5" s="134" t="s">
        <v>26</v>
      </c>
      <c r="H5" s="136" t="s">
        <v>27</v>
      </c>
    </row>
    <row r="6" spans="1:9" ht="25.5">
      <c r="A6" s="145"/>
      <c r="B6" s="146" t="s">
        <v>28</v>
      </c>
      <c r="C6" s="147" t="s">
        <v>9</v>
      </c>
      <c r="D6" s="148" t="s">
        <v>29</v>
      </c>
      <c r="E6" s="149" t="s">
        <v>30</v>
      </c>
      <c r="F6" s="149" t="s">
        <v>18</v>
      </c>
      <c r="G6" s="149"/>
      <c r="H6" s="150"/>
    </row>
    <row r="7" spans="1:9" ht="25.5">
      <c r="A7" s="117"/>
      <c r="B7" s="102" t="s">
        <v>28</v>
      </c>
      <c r="C7" s="104" t="s">
        <v>9</v>
      </c>
      <c r="D7" s="105" t="s">
        <v>31</v>
      </c>
      <c r="E7" s="108" t="s">
        <v>32</v>
      </c>
      <c r="F7" s="108" t="s">
        <v>32</v>
      </c>
      <c r="G7" s="108"/>
      <c r="H7" s="109"/>
    </row>
    <row r="8" spans="1:9" ht="76.5">
      <c r="A8" s="117"/>
      <c r="B8" s="102" t="s">
        <v>33</v>
      </c>
      <c r="C8" s="104" t="s">
        <v>20</v>
      </c>
      <c r="D8" s="107" t="s">
        <v>34</v>
      </c>
      <c r="E8" s="68" t="s">
        <v>35</v>
      </c>
      <c r="F8" s="68" t="s">
        <v>36</v>
      </c>
      <c r="G8" s="68"/>
      <c r="H8" s="68"/>
    </row>
    <row r="9" spans="1:9" ht="76.5">
      <c r="A9" s="117"/>
      <c r="B9" s="102" t="s">
        <v>37</v>
      </c>
      <c r="C9" s="104" t="s">
        <v>9</v>
      </c>
      <c r="D9" s="107" t="s">
        <v>38</v>
      </c>
      <c r="E9" s="68" t="s">
        <v>39</v>
      </c>
      <c r="F9" s="68" t="s">
        <v>12</v>
      </c>
      <c r="G9" s="68"/>
      <c r="H9" s="68" t="s">
        <v>40</v>
      </c>
    </row>
    <row r="10" spans="1:9" ht="25.5">
      <c r="A10" s="145">
        <v>1</v>
      </c>
      <c r="B10" s="146" t="s">
        <v>41</v>
      </c>
      <c r="C10" s="147" t="s">
        <v>16</v>
      </c>
      <c r="D10" s="148" t="s">
        <v>42</v>
      </c>
      <c r="E10" s="151" t="s">
        <v>43</v>
      </c>
      <c r="F10" s="151" t="s">
        <v>18</v>
      </c>
      <c r="G10" s="152" t="s">
        <v>44</v>
      </c>
      <c r="H10" s="148" t="s">
        <v>13</v>
      </c>
    </row>
    <row r="11" spans="1:9" ht="28.5">
      <c r="A11" s="145"/>
      <c r="B11" s="146" t="s">
        <v>41</v>
      </c>
      <c r="C11" s="147" t="s">
        <v>16</v>
      </c>
      <c r="D11" s="148" t="s">
        <v>45</v>
      </c>
      <c r="E11" s="149" t="s">
        <v>46</v>
      </c>
      <c r="F11" s="149" t="s">
        <v>18</v>
      </c>
      <c r="G11" s="149"/>
      <c r="H11" s="150" t="s">
        <v>47</v>
      </c>
      <c r="I11" t="s">
        <v>48</v>
      </c>
    </row>
    <row r="12" spans="1:9" ht="71.25">
      <c r="A12" s="145">
        <v>1</v>
      </c>
      <c r="B12" s="146" t="s">
        <v>49</v>
      </c>
      <c r="C12" s="147" t="s">
        <v>20</v>
      </c>
      <c r="D12" s="148" t="s">
        <v>42</v>
      </c>
      <c r="E12" s="149" t="s">
        <v>11</v>
      </c>
      <c r="F12" s="149" t="s">
        <v>50</v>
      </c>
      <c r="G12" s="149"/>
      <c r="H12" s="150" t="s">
        <v>51</v>
      </c>
    </row>
    <row r="13" spans="1:9" ht="25.5">
      <c r="A13" s="129"/>
      <c r="B13" s="130" t="s">
        <v>49</v>
      </c>
      <c r="C13" s="131" t="s">
        <v>20</v>
      </c>
      <c r="D13" s="132" t="s">
        <v>31</v>
      </c>
      <c r="E13" s="134" t="s">
        <v>32</v>
      </c>
      <c r="F13" s="134" t="s">
        <v>50</v>
      </c>
      <c r="G13" s="134"/>
      <c r="H13" s="109"/>
    </row>
    <row r="14" spans="1:9" ht="25.5">
      <c r="A14" s="129">
        <v>1</v>
      </c>
      <c r="B14" s="130" t="s">
        <v>52</v>
      </c>
      <c r="C14" s="131" t="s">
        <v>20</v>
      </c>
      <c r="D14" s="132" t="s">
        <v>53</v>
      </c>
      <c r="E14" s="133" t="s">
        <v>53</v>
      </c>
      <c r="F14" s="133" t="s">
        <v>12</v>
      </c>
      <c r="G14" s="133"/>
      <c r="H14" s="107"/>
    </row>
    <row r="15" spans="1:9" ht="51">
      <c r="A15" s="129"/>
      <c r="B15" s="130" t="s">
        <v>52</v>
      </c>
      <c r="C15" s="131" t="s">
        <v>20</v>
      </c>
      <c r="D15" s="132" t="s">
        <v>54</v>
      </c>
      <c r="E15" s="134" t="s">
        <v>55</v>
      </c>
      <c r="F15" s="135" t="s">
        <v>12</v>
      </c>
      <c r="G15" s="134"/>
      <c r="H15" s="109"/>
    </row>
    <row r="16" spans="1:9" ht="25.5">
      <c r="A16" s="117"/>
      <c r="B16" s="102" t="s">
        <v>52</v>
      </c>
      <c r="C16" s="104" t="s">
        <v>20</v>
      </c>
      <c r="D16" s="105" t="s">
        <v>31</v>
      </c>
      <c r="E16" s="108" t="s">
        <v>32</v>
      </c>
      <c r="F16" s="108" t="s">
        <v>32</v>
      </c>
      <c r="G16" s="108"/>
      <c r="H16" s="109"/>
    </row>
    <row r="17" spans="1:8" ht="76.5">
      <c r="A17" s="124"/>
      <c r="B17" s="106" t="s">
        <v>56</v>
      </c>
      <c r="C17" s="115" t="s">
        <v>57</v>
      </c>
      <c r="D17" s="107" t="s">
        <v>38</v>
      </c>
      <c r="E17" s="68" t="s">
        <v>58</v>
      </c>
      <c r="F17" s="68" t="s">
        <v>59</v>
      </c>
      <c r="G17" s="68"/>
      <c r="H17" s="68"/>
    </row>
    <row r="18" spans="1:8" ht="76.5">
      <c r="A18" s="117"/>
      <c r="B18" s="102" t="s">
        <v>60</v>
      </c>
      <c r="C18" s="104" t="s">
        <v>61</v>
      </c>
      <c r="D18" s="107" t="s">
        <v>38</v>
      </c>
      <c r="E18" s="68" t="s">
        <v>22</v>
      </c>
      <c r="F18" s="68" t="s">
        <v>22</v>
      </c>
      <c r="G18" s="68"/>
      <c r="H18" s="68"/>
    </row>
    <row r="19" spans="1:8" ht="25.5">
      <c r="A19" s="129"/>
      <c r="B19" s="130" t="s">
        <v>62</v>
      </c>
      <c r="C19" s="131" t="s">
        <v>20</v>
      </c>
      <c r="D19" s="132" t="s">
        <v>29</v>
      </c>
      <c r="E19" s="134" t="s">
        <v>63</v>
      </c>
      <c r="F19" s="134" t="s">
        <v>12</v>
      </c>
      <c r="G19" s="134"/>
      <c r="H19" s="109"/>
    </row>
    <row r="20" spans="1:8" ht="25.5">
      <c r="A20" s="117"/>
      <c r="B20" s="102" t="s">
        <v>62</v>
      </c>
      <c r="C20" s="104" t="s">
        <v>20</v>
      </c>
      <c r="D20" s="105" t="s">
        <v>45</v>
      </c>
      <c r="E20" s="108" t="s">
        <v>64</v>
      </c>
      <c r="F20" s="128" t="s">
        <v>12</v>
      </c>
      <c r="G20" s="108"/>
      <c r="H20" s="109"/>
    </row>
    <row r="21" spans="1:8" ht="38.25">
      <c r="A21" s="129"/>
      <c r="B21" s="130" t="s">
        <v>65</v>
      </c>
      <c r="C21" s="131" t="s">
        <v>9</v>
      </c>
      <c r="D21" s="132" t="s">
        <v>66</v>
      </c>
      <c r="E21" s="134" t="s">
        <v>67</v>
      </c>
      <c r="F21" s="134" t="s">
        <v>12</v>
      </c>
      <c r="G21" s="134"/>
      <c r="H21" s="109"/>
    </row>
    <row r="22" spans="1:8" ht="25.5">
      <c r="A22" s="117"/>
      <c r="B22" s="103" t="s">
        <v>65</v>
      </c>
      <c r="C22" s="104" t="s">
        <v>9</v>
      </c>
      <c r="D22" s="105" t="s">
        <v>31</v>
      </c>
      <c r="E22" s="108" t="s">
        <v>67</v>
      </c>
      <c r="F22" s="108" t="s">
        <v>12</v>
      </c>
      <c r="G22" s="108"/>
      <c r="H22" s="109"/>
    </row>
    <row r="23" spans="1:8" ht="25.5">
      <c r="A23" s="129">
        <v>1</v>
      </c>
      <c r="B23" s="130" t="s">
        <v>68</v>
      </c>
      <c r="C23" s="131" t="s">
        <v>9</v>
      </c>
      <c r="D23" s="132" t="s">
        <v>69</v>
      </c>
      <c r="E23" s="133" t="s">
        <v>70</v>
      </c>
      <c r="F23" s="133" t="s">
        <v>36</v>
      </c>
      <c r="G23" s="106"/>
      <c r="H23" s="107"/>
    </row>
    <row r="24" spans="1:8" ht="25.5">
      <c r="A24" s="129"/>
      <c r="B24" s="130" t="s">
        <v>68</v>
      </c>
      <c r="C24" s="131" t="s">
        <v>9</v>
      </c>
      <c r="D24" s="132" t="s">
        <v>71</v>
      </c>
      <c r="E24" s="134" t="s">
        <v>36</v>
      </c>
      <c r="F24" s="133" t="s">
        <v>36</v>
      </c>
      <c r="G24" s="108"/>
      <c r="H24" s="109"/>
    </row>
    <row r="25" spans="1:8" ht="25.5">
      <c r="A25" s="129"/>
      <c r="B25" s="130" t="s">
        <v>68</v>
      </c>
      <c r="C25" s="131" t="s">
        <v>9</v>
      </c>
      <c r="D25" s="132" t="s">
        <v>72</v>
      </c>
      <c r="E25" s="134" t="s">
        <v>73</v>
      </c>
      <c r="F25" s="133" t="s">
        <v>36</v>
      </c>
      <c r="G25" s="108"/>
      <c r="H25" s="109"/>
    </row>
    <row r="26" spans="1:8" ht="51">
      <c r="A26" s="129"/>
      <c r="B26" s="130" t="s">
        <v>74</v>
      </c>
      <c r="C26" s="131" t="s">
        <v>9</v>
      </c>
      <c r="D26" s="132" t="s">
        <v>75</v>
      </c>
      <c r="E26" s="134" t="s">
        <v>76</v>
      </c>
      <c r="F26" s="134" t="s">
        <v>77</v>
      </c>
      <c r="G26" s="108"/>
      <c r="H26" s="109"/>
    </row>
    <row r="27" spans="1:8" ht="25.5">
      <c r="A27" s="129"/>
      <c r="B27" s="130" t="s">
        <v>74</v>
      </c>
      <c r="C27" s="131" t="s">
        <v>9</v>
      </c>
      <c r="D27" s="132" t="s">
        <v>31</v>
      </c>
      <c r="E27" s="134" t="s">
        <v>76</v>
      </c>
      <c r="F27" s="134" t="s">
        <v>77</v>
      </c>
      <c r="G27" s="108"/>
      <c r="H27" s="109"/>
    </row>
    <row r="28" spans="1:8" ht="57">
      <c r="A28" s="129"/>
      <c r="B28" s="130" t="s">
        <v>78</v>
      </c>
      <c r="C28" s="131" t="s">
        <v>9</v>
      </c>
      <c r="D28" s="132" t="s">
        <v>79</v>
      </c>
      <c r="E28" s="134" t="s">
        <v>80</v>
      </c>
      <c r="F28" s="134" t="s">
        <v>18</v>
      </c>
      <c r="G28" s="143"/>
      <c r="H28" s="144" t="s">
        <v>81</v>
      </c>
    </row>
    <row r="29" spans="1:8" ht="25.5">
      <c r="A29" s="117"/>
      <c r="B29" s="102" t="s">
        <v>78</v>
      </c>
      <c r="C29" s="104" t="s">
        <v>9</v>
      </c>
      <c r="D29" s="105" t="s">
        <v>31</v>
      </c>
      <c r="E29" s="108" t="s">
        <v>82</v>
      </c>
      <c r="F29" s="108" t="s">
        <v>18</v>
      </c>
      <c r="G29" s="108"/>
      <c r="H29" s="109"/>
    </row>
    <row r="30" spans="1:8" ht="127.5">
      <c r="A30" s="129">
        <v>1</v>
      </c>
      <c r="B30" s="130" t="s">
        <v>83</v>
      </c>
      <c r="C30" s="131" t="s">
        <v>57</v>
      </c>
      <c r="D30" s="132" t="s">
        <v>84</v>
      </c>
      <c r="E30" s="133" t="s">
        <v>85</v>
      </c>
      <c r="F30" s="134" t="s">
        <v>18</v>
      </c>
      <c r="G30" s="133"/>
      <c r="H30" s="140" t="s">
        <v>86</v>
      </c>
    </row>
    <row r="31" spans="1:8" ht="25.5">
      <c r="A31" s="117"/>
      <c r="B31" s="110" t="s">
        <v>87</v>
      </c>
      <c r="C31" s="111" t="s">
        <v>20</v>
      </c>
      <c r="D31" s="112" t="s">
        <v>88</v>
      </c>
      <c r="E31" s="108" t="s">
        <v>18</v>
      </c>
      <c r="F31" s="108" t="s">
        <v>89</v>
      </c>
      <c r="G31" s="108"/>
      <c r="H31" s="109"/>
    </row>
    <row r="32" spans="1:8" ht="25.5">
      <c r="A32" s="129"/>
      <c r="B32" s="130" t="s">
        <v>90</v>
      </c>
      <c r="C32" s="131" t="s">
        <v>16</v>
      </c>
      <c r="D32" s="132" t="s">
        <v>91</v>
      </c>
      <c r="E32" s="134" t="s">
        <v>92</v>
      </c>
      <c r="F32" s="134" t="s">
        <v>12</v>
      </c>
      <c r="G32" s="108"/>
      <c r="H32" s="109"/>
    </row>
    <row r="33" spans="1:8" ht="25.5">
      <c r="A33" s="117"/>
      <c r="B33" s="102" t="s">
        <v>90</v>
      </c>
      <c r="C33" s="104" t="s">
        <v>16</v>
      </c>
      <c r="D33" s="105" t="s">
        <v>93</v>
      </c>
      <c r="E33" s="108" t="s">
        <v>32</v>
      </c>
      <c r="F33" s="108" t="s">
        <v>12</v>
      </c>
      <c r="G33" s="108"/>
      <c r="H33" s="109"/>
    </row>
    <row r="34" spans="1:8" ht="89.25">
      <c r="A34" s="129">
        <v>1</v>
      </c>
      <c r="B34" s="130" t="s">
        <v>94</v>
      </c>
      <c r="C34" s="131" t="s">
        <v>95</v>
      </c>
      <c r="D34" s="132" t="s">
        <v>96</v>
      </c>
      <c r="E34" s="133" t="s">
        <v>50</v>
      </c>
      <c r="F34" s="142" t="s">
        <v>50</v>
      </c>
      <c r="G34" s="133" t="s">
        <v>97</v>
      </c>
      <c r="H34" s="132" t="s">
        <v>98</v>
      </c>
    </row>
    <row r="35" spans="1:8" ht="28.5">
      <c r="A35" s="129"/>
      <c r="B35" s="130" t="s">
        <v>94</v>
      </c>
      <c r="C35" s="131" t="s">
        <v>95</v>
      </c>
      <c r="D35" s="132" t="s">
        <v>29</v>
      </c>
      <c r="E35" s="154" t="s">
        <v>11</v>
      </c>
      <c r="F35" s="133" t="s">
        <v>50</v>
      </c>
      <c r="G35" s="121"/>
      <c r="H35" s="109" t="s">
        <v>13</v>
      </c>
    </row>
    <row r="36" spans="1:8" ht="25.5">
      <c r="A36" s="117"/>
      <c r="B36" s="102" t="s">
        <v>94</v>
      </c>
      <c r="C36" s="104" t="s">
        <v>95</v>
      </c>
      <c r="D36" s="105" t="s">
        <v>31</v>
      </c>
      <c r="E36" s="119" t="s">
        <v>11</v>
      </c>
      <c r="F36" s="106" t="s">
        <v>50</v>
      </c>
      <c r="G36" s="121"/>
      <c r="H36" s="109"/>
    </row>
    <row r="37" spans="1:8" ht="89.25">
      <c r="A37" s="129">
        <v>1</v>
      </c>
      <c r="B37" s="130" t="s">
        <v>99</v>
      </c>
      <c r="C37" s="131" t="s">
        <v>20</v>
      </c>
      <c r="D37" s="132" t="s">
        <v>96</v>
      </c>
      <c r="E37" s="137" t="s">
        <v>100</v>
      </c>
      <c r="F37" s="133" t="s">
        <v>50</v>
      </c>
      <c r="G37" s="138"/>
      <c r="H37" s="139" t="s">
        <v>98</v>
      </c>
    </row>
    <row r="38" spans="1:8" ht="25.5">
      <c r="A38" s="129"/>
      <c r="B38" s="130" t="s">
        <v>99</v>
      </c>
      <c r="C38" s="131" t="s">
        <v>20</v>
      </c>
      <c r="D38" s="132" t="s">
        <v>42</v>
      </c>
      <c r="E38" s="154" t="s">
        <v>101</v>
      </c>
      <c r="F38" s="133" t="s">
        <v>12</v>
      </c>
      <c r="G38" s="155"/>
      <c r="H38" s="136"/>
    </row>
    <row r="39" spans="1:8" ht="25.5">
      <c r="A39" s="117"/>
      <c r="B39" s="102" t="s">
        <v>99</v>
      </c>
      <c r="C39" s="104" t="s">
        <v>102</v>
      </c>
      <c r="D39" s="105" t="s">
        <v>93</v>
      </c>
      <c r="E39" s="119" t="s">
        <v>101</v>
      </c>
      <c r="F39" s="106" t="s">
        <v>12</v>
      </c>
      <c r="G39" s="122"/>
      <c r="H39" s="68"/>
    </row>
    <row r="40" spans="1:8" ht="76.5">
      <c r="A40" s="117"/>
      <c r="B40" s="102" t="s">
        <v>103</v>
      </c>
      <c r="C40" s="104" t="s">
        <v>20</v>
      </c>
      <c r="D40" s="107" t="s">
        <v>38</v>
      </c>
      <c r="E40" s="120" t="s">
        <v>104</v>
      </c>
      <c r="F40" s="68" t="s">
        <v>12</v>
      </c>
      <c r="G40" s="122"/>
      <c r="H40" s="68"/>
    </row>
    <row r="41" spans="1:8" ht="76.5">
      <c r="A41" s="117"/>
      <c r="B41" s="102" t="s">
        <v>105</v>
      </c>
      <c r="C41" s="104" t="s">
        <v>20</v>
      </c>
      <c r="D41" s="107" t="s">
        <v>38</v>
      </c>
      <c r="E41" s="68" t="s">
        <v>106</v>
      </c>
      <c r="F41" s="123" t="s">
        <v>59</v>
      </c>
      <c r="G41" s="68"/>
      <c r="H41" s="68"/>
    </row>
    <row r="42" spans="1:8" ht="89.25">
      <c r="A42" s="129">
        <v>1</v>
      </c>
      <c r="B42" s="130" t="s">
        <v>107</v>
      </c>
      <c r="C42" s="131" t="s">
        <v>9</v>
      </c>
      <c r="D42" s="132" t="s">
        <v>96</v>
      </c>
      <c r="E42" s="133" t="s">
        <v>100</v>
      </c>
      <c r="F42" s="133" t="s">
        <v>36</v>
      </c>
      <c r="G42" s="133" t="s">
        <v>108</v>
      </c>
      <c r="H42" s="132" t="s">
        <v>109</v>
      </c>
    </row>
    <row r="43" spans="1:8" ht="25.5">
      <c r="A43" s="129"/>
      <c r="B43" s="130" t="s">
        <v>107</v>
      </c>
      <c r="C43" s="156" t="s">
        <v>9</v>
      </c>
      <c r="D43" s="132" t="s">
        <v>110</v>
      </c>
      <c r="E43" s="157" t="s">
        <v>43</v>
      </c>
      <c r="F43" s="133" t="s">
        <v>36</v>
      </c>
      <c r="G43" s="158"/>
      <c r="H43" s="158"/>
    </row>
    <row r="44" spans="1:8" ht="25.5">
      <c r="A44" s="117"/>
      <c r="B44" s="126" t="s">
        <v>107</v>
      </c>
      <c r="C44" s="113" t="s">
        <v>9</v>
      </c>
      <c r="D44" s="105" t="s">
        <v>31</v>
      </c>
      <c r="E44" s="127" t="s">
        <v>43</v>
      </c>
      <c r="F44" s="106" t="s">
        <v>36</v>
      </c>
      <c r="G44" s="68"/>
      <c r="H44" s="68"/>
    </row>
    <row r="45" spans="1:8" ht="76.5">
      <c r="A45" s="125"/>
      <c r="B45" s="114" t="s">
        <v>111</v>
      </c>
      <c r="C45" s="115" t="s">
        <v>9</v>
      </c>
      <c r="D45" s="107" t="s">
        <v>38</v>
      </c>
      <c r="E45" s="68" t="s">
        <v>112</v>
      </c>
      <c r="F45" s="68" t="s">
        <v>36</v>
      </c>
      <c r="G45" s="68"/>
      <c r="H45" s="68"/>
    </row>
    <row r="47" spans="1:8">
      <c r="A47" s="62"/>
      <c r="B47" s="153" t="s">
        <v>113</v>
      </c>
      <c r="C47" s="153"/>
      <c r="D47" s="153" t="s">
        <v>114</v>
      </c>
      <c r="E47" s="153" t="s">
        <v>50</v>
      </c>
      <c r="F47" s="153"/>
      <c r="G47" s="153"/>
      <c r="H47" s="153"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R37"/>
  <sheetViews>
    <sheetView workbookViewId="0"/>
  </sheetViews>
  <sheetFormatPr baseColWidth="10" defaultColWidth="11.375" defaultRowHeight="14.25"/>
  <sheetData>
    <row r="2" spans="1:69" ht="36">
      <c r="F2" s="56" t="s">
        <v>116</v>
      </c>
      <c r="G2" s="56"/>
      <c r="H2" s="56"/>
      <c r="I2" s="56"/>
      <c r="J2" s="56"/>
      <c r="K2" s="56"/>
      <c r="L2" s="56"/>
      <c r="M2" s="56"/>
      <c r="N2" s="56"/>
      <c r="O2" s="56"/>
      <c r="P2" s="56"/>
      <c r="Q2" s="56"/>
      <c r="R2" s="56"/>
      <c r="S2" s="56"/>
      <c r="T2" s="57"/>
      <c r="U2" s="57"/>
      <c r="V2" s="57"/>
      <c r="W2" s="57"/>
      <c r="X2" s="57"/>
      <c r="Y2" s="57"/>
      <c r="Z2" s="59"/>
      <c r="AA2" s="85" t="s">
        <v>117</v>
      </c>
      <c r="AB2" s="85"/>
      <c r="AC2" s="85"/>
      <c r="AD2" s="85"/>
      <c r="AE2" s="85"/>
      <c r="AF2" s="85"/>
      <c r="AG2" s="85"/>
      <c r="AH2" s="85"/>
      <c r="AI2" s="85"/>
      <c r="AJ2" s="85"/>
      <c r="AK2" s="85"/>
      <c r="AL2" s="85"/>
      <c r="AM2" s="85"/>
      <c r="AN2" s="85"/>
      <c r="AO2" s="85"/>
      <c r="AP2" s="85"/>
      <c r="AQ2" s="85"/>
      <c r="AR2" s="85"/>
      <c r="AS2" s="85"/>
      <c r="AT2" s="85"/>
      <c r="AU2" s="85"/>
      <c r="AV2" s="85"/>
      <c r="AW2" s="85"/>
      <c r="AX2" s="283" t="s">
        <v>118</v>
      </c>
      <c r="AY2" s="283"/>
      <c r="AZ2" s="283"/>
      <c r="BA2" s="283"/>
      <c r="BB2" s="283"/>
      <c r="BC2" s="283"/>
      <c r="BD2" s="283"/>
      <c r="BE2" s="283"/>
      <c r="BF2" s="283"/>
      <c r="BG2" s="283"/>
      <c r="BH2" s="283"/>
      <c r="BI2" s="283"/>
      <c r="BJ2" s="283"/>
      <c r="BK2" s="283"/>
      <c r="BL2" s="283"/>
      <c r="BM2" s="283"/>
      <c r="BN2" s="283"/>
    </row>
    <row r="3" spans="1:69">
      <c r="AI3" s="53"/>
      <c r="AJ3" s="53"/>
      <c r="AK3" s="53"/>
    </row>
    <row r="4" spans="1:69" ht="89.25">
      <c r="A4" s="60" t="s">
        <v>119</v>
      </c>
      <c r="B4" s="77" t="s">
        <v>120</v>
      </c>
      <c r="C4" s="60" t="s">
        <v>121</v>
      </c>
      <c r="D4" s="60" t="s">
        <v>122</v>
      </c>
      <c r="E4" s="60" t="s">
        <v>123</v>
      </c>
      <c r="F4" s="55" t="s">
        <v>124</v>
      </c>
      <c r="G4" s="55" t="s">
        <v>125</v>
      </c>
      <c r="H4" s="55" t="s">
        <v>126</v>
      </c>
      <c r="I4" s="55" t="s">
        <v>127</v>
      </c>
      <c r="J4" s="54" t="s">
        <v>128</v>
      </c>
      <c r="K4" s="54" t="s">
        <v>129</v>
      </c>
      <c r="L4" s="54" t="s">
        <v>130</v>
      </c>
      <c r="M4" s="55" t="s">
        <v>131</v>
      </c>
      <c r="N4" s="55" t="s">
        <v>132</v>
      </c>
      <c r="O4" s="55" t="s">
        <v>133</v>
      </c>
      <c r="P4" s="55" t="s">
        <v>127</v>
      </c>
      <c r="Q4" s="54" t="s">
        <v>134</v>
      </c>
      <c r="R4" s="54" t="s">
        <v>129</v>
      </c>
      <c r="S4" s="54" t="s">
        <v>130</v>
      </c>
      <c r="T4" s="55" t="s">
        <v>131</v>
      </c>
      <c r="U4" s="55" t="s">
        <v>132</v>
      </c>
      <c r="V4" s="55" t="s">
        <v>133</v>
      </c>
      <c r="W4" s="55" t="s">
        <v>127</v>
      </c>
      <c r="X4" s="54" t="s">
        <v>135</v>
      </c>
      <c r="Y4" s="54" t="s">
        <v>136</v>
      </c>
      <c r="Z4" s="58" t="s">
        <v>137</v>
      </c>
      <c r="AA4" s="55" t="s">
        <v>138</v>
      </c>
      <c r="AB4" s="55" t="s">
        <v>139</v>
      </c>
      <c r="AC4" s="55" t="s">
        <v>127</v>
      </c>
      <c r="AD4" s="54" t="s">
        <v>140</v>
      </c>
      <c r="AE4" s="54" t="s">
        <v>141</v>
      </c>
      <c r="AF4" s="54" t="s">
        <v>142</v>
      </c>
      <c r="AG4" s="55" t="s">
        <v>143</v>
      </c>
      <c r="AH4" s="55" t="s">
        <v>138</v>
      </c>
      <c r="AI4" s="55" t="s">
        <v>139</v>
      </c>
      <c r="AJ4" s="55" t="s">
        <v>127</v>
      </c>
      <c r="AK4" s="54" t="s">
        <v>144</v>
      </c>
      <c r="AL4" s="54" t="s">
        <v>141</v>
      </c>
      <c r="AM4" s="54" t="s">
        <v>142</v>
      </c>
      <c r="AN4" s="55" t="s">
        <v>143</v>
      </c>
      <c r="AO4" s="55" t="s">
        <v>138</v>
      </c>
      <c r="AP4" s="55" t="s">
        <v>139</v>
      </c>
      <c r="AQ4" s="55" t="s">
        <v>145</v>
      </c>
      <c r="AR4" s="54" t="s">
        <v>146</v>
      </c>
      <c r="AS4" s="54" t="s">
        <v>147</v>
      </c>
      <c r="AT4" s="54"/>
      <c r="AU4" s="54" t="s">
        <v>148</v>
      </c>
      <c r="AV4" s="88" t="s">
        <v>149</v>
      </c>
      <c r="AW4" s="58" t="s">
        <v>137</v>
      </c>
      <c r="AX4" s="168" t="s">
        <v>138</v>
      </c>
      <c r="AY4" s="58" t="s">
        <v>139</v>
      </c>
      <c r="AZ4" s="55" t="s">
        <v>127</v>
      </c>
      <c r="BA4" s="54" t="s">
        <v>140</v>
      </c>
      <c r="BB4" s="177" t="s">
        <v>141</v>
      </c>
      <c r="BC4" s="54" t="s">
        <v>142</v>
      </c>
      <c r="BD4" s="55" t="s">
        <v>143</v>
      </c>
      <c r="BE4" s="174" t="s">
        <v>138</v>
      </c>
      <c r="BF4" s="55" t="s">
        <v>139</v>
      </c>
      <c r="BG4" s="55" t="s">
        <v>127</v>
      </c>
      <c r="BH4" s="54" t="s">
        <v>144</v>
      </c>
      <c r="BI4" s="177" t="s">
        <v>141</v>
      </c>
      <c r="BJ4" s="54" t="s">
        <v>142</v>
      </c>
      <c r="BK4" s="55" t="s">
        <v>143</v>
      </c>
      <c r="BL4" s="174" t="s">
        <v>138</v>
      </c>
      <c r="BM4" s="55" t="s">
        <v>139</v>
      </c>
      <c r="BN4" s="55" t="s">
        <v>145</v>
      </c>
      <c r="BO4" s="94" t="s">
        <v>150</v>
      </c>
      <c r="BP4" s="94" t="s">
        <v>151</v>
      </c>
      <c r="BQ4" s="95" t="s">
        <v>152</v>
      </c>
    </row>
    <row r="5" spans="1:69" ht="25.5">
      <c r="A5" s="66">
        <v>2</v>
      </c>
      <c r="B5" s="69" t="s">
        <v>94</v>
      </c>
      <c r="C5" s="67" t="s">
        <v>95</v>
      </c>
      <c r="D5" s="68" t="s">
        <v>153</v>
      </c>
      <c r="E5" s="68" t="s">
        <v>154</v>
      </c>
      <c r="F5" s="63">
        <v>44718</v>
      </c>
      <c r="G5" s="64">
        <v>15</v>
      </c>
      <c r="H5" s="65">
        <v>44741</v>
      </c>
      <c r="I5" s="65">
        <v>44741</v>
      </c>
      <c r="J5" s="65">
        <v>44741</v>
      </c>
      <c r="K5" s="64">
        <v>3</v>
      </c>
      <c r="L5" s="65">
        <v>44746</v>
      </c>
      <c r="M5" s="65">
        <v>44746</v>
      </c>
      <c r="N5" s="64">
        <v>5</v>
      </c>
      <c r="O5" s="65">
        <v>44753</v>
      </c>
      <c r="P5" s="65">
        <v>44753</v>
      </c>
      <c r="Q5" s="65">
        <v>44753</v>
      </c>
      <c r="R5" s="64">
        <v>3</v>
      </c>
      <c r="S5" s="65">
        <v>44756</v>
      </c>
      <c r="T5" s="65">
        <v>44756</v>
      </c>
      <c r="U5" s="64">
        <v>2</v>
      </c>
      <c r="V5" s="65">
        <v>44760</v>
      </c>
      <c r="W5" s="65">
        <v>44760</v>
      </c>
      <c r="X5" s="65">
        <v>44763</v>
      </c>
      <c r="Y5" s="65" t="s">
        <v>155</v>
      </c>
      <c r="Z5" s="84">
        <v>44830</v>
      </c>
      <c r="AA5" s="64">
        <v>10</v>
      </c>
      <c r="AB5" s="84">
        <v>44845</v>
      </c>
      <c r="AC5" s="84">
        <v>44845</v>
      </c>
      <c r="AD5" s="84">
        <v>44845</v>
      </c>
      <c r="AE5" s="64">
        <v>3</v>
      </c>
      <c r="AF5" s="65">
        <v>44848</v>
      </c>
      <c r="AG5" s="65">
        <v>44848</v>
      </c>
      <c r="AH5" s="64">
        <v>5</v>
      </c>
      <c r="AI5" s="84">
        <v>44855</v>
      </c>
      <c r="AJ5" s="84">
        <v>44855</v>
      </c>
      <c r="AK5" s="84">
        <v>44855</v>
      </c>
      <c r="AL5" s="64">
        <v>3</v>
      </c>
      <c r="AM5" s="65">
        <v>44860</v>
      </c>
      <c r="AN5" s="65">
        <v>44859</v>
      </c>
      <c r="AO5" s="64">
        <v>2</v>
      </c>
      <c r="AP5" s="84">
        <v>44861</v>
      </c>
      <c r="AQ5" s="84">
        <v>44861</v>
      </c>
      <c r="AR5" s="65" t="s">
        <v>156</v>
      </c>
      <c r="AS5" s="65" t="s">
        <v>157</v>
      </c>
      <c r="AT5" s="65"/>
      <c r="AU5" s="65" t="s">
        <v>157</v>
      </c>
      <c r="AV5" s="65">
        <v>44861</v>
      </c>
      <c r="AW5" s="65" t="s">
        <v>158</v>
      </c>
      <c r="AX5" s="169" t="s">
        <v>158</v>
      </c>
      <c r="AY5" s="65" t="s">
        <v>158</v>
      </c>
      <c r="AZ5" s="65" t="s">
        <v>158</v>
      </c>
      <c r="BA5" s="65" t="s">
        <v>158</v>
      </c>
      <c r="BB5" s="169" t="s">
        <v>158</v>
      </c>
      <c r="BC5" s="65" t="s">
        <v>158</v>
      </c>
      <c r="BD5" s="65" t="s">
        <v>158</v>
      </c>
      <c r="BE5" s="169" t="s">
        <v>158</v>
      </c>
      <c r="BF5" s="65" t="s">
        <v>158</v>
      </c>
      <c r="BG5" s="65" t="s">
        <v>158</v>
      </c>
      <c r="BH5" s="65" t="s">
        <v>158</v>
      </c>
      <c r="BI5" s="169" t="s">
        <v>158</v>
      </c>
      <c r="BJ5" s="65" t="s">
        <v>158</v>
      </c>
      <c r="BK5" s="65" t="s">
        <v>158</v>
      </c>
      <c r="BL5" s="169" t="s">
        <v>158</v>
      </c>
      <c r="BM5" s="65" t="s">
        <v>158</v>
      </c>
      <c r="BN5" s="92" t="s">
        <v>158</v>
      </c>
      <c r="BO5" s="89">
        <f>AV5</f>
        <v>44861</v>
      </c>
      <c r="BP5" s="90">
        <f t="shared" ref="BP5:BP14" si="0">(BO5-F5)/30</f>
        <v>4.7666666666666666</v>
      </c>
      <c r="BQ5" s="91" t="s">
        <v>159</v>
      </c>
    </row>
    <row r="6" spans="1:69" ht="25.5">
      <c r="A6" s="66">
        <v>1</v>
      </c>
      <c r="B6" s="69" t="s">
        <v>99</v>
      </c>
      <c r="C6" s="67" t="s">
        <v>20</v>
      </c>
      <c r="D6" s="68" t="s">
        <v>160</v>
      </c>
      <c r="E6" s="68" t="s">
        <v>154</v>
      </c>
      <c r="F6" s="63">
        <v>44718</v>
      </c>
      <c r="G6" s="64">
        <v>15</v>
      </c>
      <c r="H6" s="65">
        <v>44741</v>
      </c>
      <c r="I6" s="65">
        <v>44741</v>
      </c>
      <c r="J6" s="65">
        <v>44741</v>
      </c>
      <c r="K6" s="64">
        <v>3</v>
      </c>
      <c r="L6" s="65">
        <v>44746</v>
      </c>
      <c r="M6" s="65">
        <v>44746</v>
      </c>
      <c r="N6" s="64">
        <v>5</v>
      </c>
      <c r="O6" s="65">
        <v>44753</v>
      </c>
      <c r="P6" s="65">
        <v>44753</v>
      </c>
      <c r="Q6" s="65">
        <v>44753</v>
      </c>
      <c r="R6" s="64">
        <v>3</v>
      </c>
      <c r="S6" s="65">
        <v>44756</v>
      </c>
      <c r="T6" s="65">
        <v>44756</v>
      </c>
      <c r="U6" s="64">
        <v>2</v>
      </c>
      <c r="V6" s="65">
        <v>44760</v>
      </c>
      <c r="W6" s="65">
        <v>44760</v>
      </c>
      <c r="X6" s="65">
        <v>44763</v>
      </c>
      <c r="Y6" s="80" t="s">
        <v>161</v>
      </c>
      <c r="Z6" s="84">
        <v>44830</v>
      </c>
      <c r="AA6" s="64">
        <v>10</v>
      </c>
      <c r="AB6" s="84">
        <v>44845</v>
      </c>
      <c r="AC6" s="84">
        <v>44845</v>
      </c>
      <c r="AD6" s="84">
        <v>44845</v>
      </c>
      <c r="AE6" s="64">
        <v>3</v>
      </c>
      <c r="AF6" s="65">
        <v>44848</v>
      </c>
      <c r="AG6" s="65">
        <v>44848</v>
      </c>
      <c r="AH6" s="64">
        <v>5</v>
      </c>
      <c r="AI6" s="84">
        <v>44855</v>
      </c>
      <c r="AJ6" s="84">
        <v>44855</v>
      </c>
      <c r="AK6" s="84">
        <v>44855</v>
      </c>
      <c r="AL6" s="64">
        <v>3</v>
      </c>
      <c r="AM6" s="65">
        <v>44860</v>
      </c>
      <c r="AN6" s="65">
        <v>44859</v>
      </c>
      <c r="AO6" s="64">
        <v>2</v>
      </c>
      <c r="AP6" s="84">
        <v>44861</v>
      </c>
      <c r="AQ6" s="84">
        <v>44861</v>
      </c>
      <c r="AR6" s="65" t="s">
        <v>156</v>
      </c>
      <c r="AS6" s="65" t="s">
        <v>162</v>
      </c>
      <c r="AT6" s="65"/>
      <c r="AU6" s="65" t="s">
        <v>163</v>
      </c>
      <c r="AV6" s="65" t="s">
        <v>164</v>
      </c>
      <c r="AW6" s="87">
        <v>44889</v>
      </c>
      <c r="AX6" s="170">
        <v>10</v>
      </c>
      <c r="AY6" s="99">
        <v>44904</v>
      </c>
      <c r="AZ6" s="99">
        <v>44895</v>
      </c>
      <c r="BA6" s="99">
        <v>44895</v>
      </c>
      <c r="BB6" s="170">
        <v>3</v>
      </c>
      <c r="BC6" s="65" t="s">
        <v>158</v>
      </c>
      <c r="BD6" s="65" t="s">
        <v>158</v>
      </c>
      <c r="BE6" s="170">
        <v>5</v>
      </c>
      <c r="BF6" s="65" t="s">
        <v>158</v>
      </c>
      <c r="BG6" s="65" t="s">
        <v>158</v>
      </c>
      <c r="BH6" s="65" t="s">
        <v>158</v>
      </c>
      <c r="BI6" s="170">
        <v>3</v>
      </c>
      <c r="BJ6" s="65" t="s">
        <v>158</v>
      </c>
      <c r="BK6" s="65" t="s">
        <v>158</v>
      </c>
      <c r="BL6" s="170">
        <v>2</v>
      </c>
      <c r="BM6" s="65" t="s">
        <v>158</v>
      </c>
      <c r="BN6" s="118" t="s">
        <v>158</v>
      </c>
      <c r="BO6" s="89">
        <v>44897</v>
      </c>
      <c r="BP6" s="90">
        <f t="shared" si="0"/>
        <v>5.9666666666666668</v>
      </c>
      <c r="BQ6" s="91" t="s">
        <v>165</v>
      </c>
    </row>
    <row r="7" spans="1:69" ht="25.5">
      <c r="A7" s="66">
        <v>3</v>
      </c>
      <c r="B7" s="69" t="s">
        <v>166</v>
      </c>
      <c r="C7" s="67" t="s">
        <v>95</v>
      </c>
      <c r="D7" s="68" t="s">
        <v>167</v>
      </c>
      <c r="E7" s="68" t="s">
        <v>154</v>
      </c>
      <c r="F7" s="63">
        <v>44718</v>
      </c>
      <c r="G7" s="64">
        <v>15</v>
      </c>
      <c r="H7" s="65">
        <v>44741</v>
      </c>
      <c r="I7" s="65">
        <v>44741</v>
      </c>
      <c r="J7" s="65">
        <v>44741</v>
      </c>
      <c r="K7" s="64">
        <v>3</v>
      </c>
      <c r="L7" s="65">
        <v>44746</v>
      </c>
      <c r="M7" s="65">
        <v>44746</v>
      </c>
      <c r="N7" s="64">
        <v>5</v>
      </c>
      <c r="O7" s="65">
        <v>44753</v>
      </c>
      <c r="P7" s="65">
        <v>44753</v>
      </c>
      <c r="Q7" s="65">
        <v>44753</v>
      </c>
      <c r="R7" s="64">
        <v>3</v>
      </c>
      <c r="S7" s="65">
        <v>44756</v>
      </c>
      <c r="T7" s="65">
        <v>44756</v>
      </c>
      <c r="U7" s="64">
        <v>2</v>
      </c>
      <c r="V7" s="65">
        <v>44760</v>
      </c>
      <c r="W7" s="65">
        <v>44760</v>
      </c>
      <c r="X7" s="65">
        <v>44763</v>
      </c>
      <c r="Y7" s="65" t="s">
        <v>155</v>
      </c>
      <c r="Z7" s="84">
        <v>44830</v>
      </c>
      <c r="AA7" s="64">
        <v>10</v>
      </c>
      <c r="AB7" s="84">
        <v>44845</v>
      </c>
      <c r="AC7" s="84">
        <v>44845</v>
      </c>
      <c r="AD7" s="84">
        <v>44845</v>
      </c>
      <c r="AE7" s="64">
        <v>3</v>
      </c>
      <c r="AF7" s="65">
        <v>44848</v>
      </c>
      <c r="AG7" s="65">
        <v>44848</v>
      </c>
      <c r="AH7" s="64">
        <v>5</v>
      </c>
      <c r="AI7" s="84">
        <v>44855</v>
      </c>
      <c r="AJ7" s="84">
        <v>44855</v>
      </c>
      <c r="AK7" s="84">
        <v>44855</v>
      </c>
      <c r="AL7" s="64">
        <v>3</v>
      </c>
      <c r="AM7" s="65">
        <v>44860</v>
      </c>
      <c r="AN7" s="65">
        <v>44859</v>
      </c>
      <c r="AO7" s="64">
        <v>2</v>
      </c>
      <c r="AP7" s="84">
        <v>44861</v>
      </c>
      <c r="AQ7" s="84">
        <v>44861</v>
      </c>
      <c r="AR7" s="65" t="s">
        <v>156</v>
      </c>
      <c r="AS7" s="65" t="s">
        <v>162</v>
      </c>
      <c r="AT7" s="65"/>
      <c r="AU7" s="65" t="s">
        <v>163</v>
      </c>
      <c r="AV7" s="65" t="s">
        <v>164</v>
      </c>
      <c r="AW7" s="65">
        <v>44893</v>
      </c>
      <c r="AX7" s="171">
        <v>10</v>
      </c>
      <c r="AY7" s="141">
        <v>44909</v>
      </c>
      <c r="AZ7" s="99">
        <v>44909</v>
      </c>
      <c r="BA7" s="99">
        <v>44909</v>
      </c>
      <c r="BB7" s="170">
        <v>3</v>
      </c>
      <c r="BC7" s="99">
        <v>44914</v>
      </c>
      <c r="BD7" s="99">
        <v>44914</v>
      </c>
      <c r="BE7" s="169" t="s">
        <v>158</v>
      </c>
      <c r="BF7" s="65" t="s">
        <v>158</v>
      </c>
      <c r="BG7" s="65" t="s">
        <v>158</v>
      </c>
      <c r="BH7" s="65" t="s">
        <v>158</v>
      </c>
      <c r="BI7" s="169" t="s">
        <v>158</v>
      </c>
      <c r="BJ7" s="65" t="s">
        <v>158</v>
      </c>
      <c r="BK7" s="65" t="s">
        <v>158</v>
      </c>
      <c r="BL7" s="169" t="s">
        <v>158</v>
      </c>
      <c r="BM7" s="65" t="s">
        <v>158</v>
      </c>
      <c r="BN7" s="92" t="s">
        <v>158</v>
      </c>
      <c r="BO7" s="89">
        <v>44914</v>
      </c>
      <c r="BP7" s="90">
        <f t="shared" si="0"/>
        <v>6.5333333333333332</v>
      </c>
      <c r="BQ7" s="91" t="s">
        <v>168</v>
      </c>
    </row>
    <row r="8" spans="1:69" ht="25.5">
      <c r="A8" s="66">
        <v>4</v>
      </c>
      <c r="B8" s="81" t="s">
        <v>169</v>
      </c>
      <c r="C8" s="69" t="s">
        <v>95</v>
      </c>
      <c r="D8" s="70" t="s">
        <v>170</v>
      </c>
      <c r="E8" s="70" t="s">
        <v>154</v>
      </c>
      <c r="F8" s="63">
        <v>44741</v>
      </c>
      <c r="G8" s="64">
        <v>15</v>
      </c>
      <c r="H8" s="65">
        <v>44762</v>
      </c>
      <c r="I8" s="65">
        <v>44762</v>
      </c>
      <c r="J8" s="65">
        <v>44762</v>
      </c>
      <c r="K8" s="64">
        <v>3</v>
      </c>
      <c r="L8" s="65">
        <v>44767</v>
      </c>
      <c r="M8" s="65">
        <v>44767</v>
      </c>
      <c r="N8" s="64">
        <v>5</v>
      </c>
      <c r="O8" s="65">
        <v>44774</v>
      </c>
      <c r="P8" s="65">
        <v>44774</v>
      </c>
      <c r="Q8" s="65">
        <v>44774</v>
      </c>
      <c r="R8" s="64">
        <v>3</v>
      </c>
      <c r="S8" s="65">
        <v>44777</v>
      </c>
      <c r="T8" s="65">
        <v>44777</v>
      </c>
      <c r="U8" s="64">
        <v>2</v>
      </c>
      <c r="V8" s="65">
        <v>44781</v>
      </c>
      <c r="W8" s="65">
        <v>44781</v>
      </c>
      <c r="X8" s="65" t="s">
        <v>171</v>
      </c>
      <c r="Y8" s="65" t="s">
        <v>155</v>
      </c>
      <c r="Z8" s="84">
        <v>44847</v>
      </c>
      <c r="AA8" s="64">
        <v>10</v>
      </c>
      <c r="AB8" s="84">
        <v>44861</v>
      </c>
      <c r="AC8" s="84">
        <v>44861</v>
      </c>
      <c r="AD8" s="65">
        <v>44861</v>
      </c>
      <c r="AE8" s="64">
        <v>3</v>
      </c>
      <c r="AF8" s="65">
        <v>44868</v>
      </c>
      <c r="AG8" s="65">
        <v>44868</v>
      </c>
      <c r="AH8" s="64">
        <v>5</v>
      </c>
      <c r="AI8" s="84">
        <v>44875</v>
      </c>
      <c r="AJ8" s="84">
        <v>44872</v>
      </c>
      <c r="AK8" s="65">
        <v>44872</v>
      </c>
      <c r="AL8" s="64">
        <v>3</v>
      </c>
      <c r="AM8" s="65" t="s">
        <v>172</v>
      </c>
      <c r="AN8" s="65" t="s">
        <v>172</v>
      </c>
      <c r="AO8" s="64">
        <v>2</v>
      </c>
      <c r="AP8" s="84" t="s">
        <v>172</v>
      </c>
      <c r="AQ8" s="87" t="s">
        <v>156</v>
      </c>
      <c r="AR8" s="65" t="s">
        <v>156</v>
      </c>
      <c r="AS8" s="87" t="s">
        <v>162</v>
      </c>
      <c r="AT8" s="87"/>
      <c r="AU8" s="87" t="s">
        <v>163</v>
      </c>
      <c r="AV8" s="65" t="s">
        <v>164</v>
      </c>
      <c r="AW8" s="87">
        <v>44895</v>
      </c>
      <c r="AX8" s="170">
        <v>10</v>
      </c>
      <c r="AY8" s="99">
        <v>44910</v>
      </c>
      <c r="AZ8" s="99">
        <v>44909</v>
      </c>
      <c r="BA8" s="65" t="s">
        <v>158</v>
      </c>
      <c r="BB8" s="169" t="s">
        <v>158</v>
      </c>
      <c r="BC8" s="65" t="s">
        <v>158</v>
      </c>
      <c r="BD8" s="65" t="s">
        <v>158</v>
      </c>
      <c r="BE8" s="169" t="s">
        <v>158</v>
      </c>
      <c r="BF8" s="65" t="s">
        <v>158</v>
      </c>
      <c r="BG8" s="65" t="s">
        <v>158</v>
      </c>
      <c r="BH8" s="65" t="s">
        <v>158</v>
      </c>
      <c r="BI8" s="169" t="s">
        <v>158</v>
      </c>
      <c r="BJ8" s="65" t="s">
        <v>158</v>
      </c>
      <c r="BK8" s="65" t="s">
        <v>158</v>
      </c>
      <c r="BL8" s="169" t="s">
        <v>158</v>
      </c>
      <c r="BM8" s="65" t="s">
        <v>158</v>
      </c>
      <c r="BN8" s="92" t="s">
        <v>158</v>
      </c>
      <c r="BO8" s="89">
        <v>44910</v>
      </c>
      <c r="BP8" s="90">
        <f t="shared" si="0"/>
        <v>5.6333333333333337</v>
      </c>
      <c r="BQ8" s="91" t="s">
        <v>173</v>
      </c>
    </row>
    <row r="9" spans="1:69" ht="25.5">
      <c r="A9" s="66">
        <v>5</v>
      </c>
      <c r="B9" s="81" t="s">
        <v>174</v>
      </c>
      <c r="C9" s="67" t="s">
        <v>95</v>
      </c>
      <c r="D9" s="68" t="s">
        <v>175</v>
      </c>
      <c r="E9" s="68" t="s">
        <v>154</v>
      </c>
      <c r="F9" s="63">
        <v>44741</v>
      </c>
      <c r="G9" s="64">
        <v>15</v>
      </c>
      <c r="H9" s="65">
        <v>44762</v>
      </c>
      <c r="I9" s="65">
        <v>44762</v>
      </c>
      <c r="J9" s="65">
        <v>44762</v>
      </c>
      <c r="K9" s="64">
        <v>3</v>
      </c>
      <c r="L9" s="65">
        <v>44767</v>
      </c>
      <c r="M9" s="65">
        <v>44767</v>
      </c>
      <c r="N9" s="64">
        <v>5</v>
      </c>
      <c r="O9" s="65">
        <v>44774</v>
      </c>
      <c r="P9" s="65">
        <v>44774</v>
      </c>
      <c r="Q9" s="65">
        <v>44774</v>
      </c>
      <c r="R9" s="64">
        <v>3</v>
      </c>
      <c r="S9" s="65">
        <v>44777</v>
      </c>
      <c r="T9" s="65">
        <v>44777</v>
      </c>
      <c r="U9" s="64">
        <v>2</v>
      </c>
      <c r="V9" s="65">
        <v>44781</v>
      </c>
      <c r="W9" s="65">
        <v>44781</v>
      </c>
      <c r="X9" s="65">
        <v>44785</v>
      </c>
      <c r="Y9" s="65" t="s">
        <v>155</v>
      </c>
      <c r="Z9" s="84">
        <v>44847</v>
      </c>
      <c r="AA9" s="64">
        <v>10</v>
      </c>
      <c r="AB9" s="84">
        <v>44861</v>
      </c>
      <c r="AC9" s="84">
        <v>44861</v>
      </c>
      <c r="AD9" s="65">
        <v>44861</v>
      </c>
      <c r="AE9" s="64">
        <v>3</v>
      </c>
      <c r="AF9" s="65">
        <v>44868</v>
      </c>
      <c r="AG9" s="65">
        <v>44868</v>
      </c>
      <c r="AH9" s="64">
        <v>5</v>
      </c>
      <c r="AI9" s="84">
        <v>44875</v>
      </c>
      <c r="AJ9" s="84">
        <v>44872</v>
      </c>
      <c r="AK9" s="65">
        <v>44872</v>
      </c>
      <c r="AL9" s="64">
        <v>3</v>
      </c>
      <c r="AM9" s="65" t="s">
        <v>172</v>
      </c>
      <c r="AN9" s="65" t="s">
        <v>172</v>
      </c>
      <c r="AO9" s="64">
        <v>2</v>
      </c>
      <c r="AP9" s="84" t="s">
        <v>172</v>
      </c>
      <c r="AQ9" s="87" t="s">
        <v>156</v>
      </c>
      <c r="AR9" s="65" t="s">
        <v>156</v>
      </c>
      <c r="AS9" s="65" t="s">
        <v>162</v>
      </c>
      <c r="AT9" s="65"/>
      <c r="AU9" s="65" t="s">
        <v>163</v>
      </c>
      <c r="AV9" s="65" t="s">
        <v>164</v>
      </c>
      <c r="AW9" s="65" t="s">
        <v>156</v>
      </c>
      <c r="AX9" s="170">
        <v>10</v>
      </c>
      <c r="AY9" s="99" t="s">
        <v>156</v>
      </c>
      <c r="AZ9" s="99" t="s">
        <v>156</v>
      </c>
      <c r="BA9" s="99" t="s">
        <v>156</v>
      </c>
      <c r="BB9" s="170" t="s">
        <v>156</v>
      </c>
      <c r="BC9" s="99" t="s">
        <v>156</v>
      </c>
      <c r="BD9" s="99" t="s">
        <v>156</v>
      </c>
      <c r="BE9" s="170" t="s">
        <v>156</v>
      </c>
      <c r="BF9" s="99" t="s">
        <v>156</v>
      </c>
      <c r="BG9" s="99" t="s">
        <v>156</v>
      </c>
      <c r="BH9" s="99" t="s">
        <v>156</v>
      </c>
      <c r="BI9" s="170" t="s">
        <v>156</v>
      </c>
      <c r="BJ9" s="99" t="s">
        <v>156</v>
      </c>
      <c r="BK9" s="99" t="s">
        <v>156</v>
      </c>
      <c r="BL9" s="170" t="s">
        <v>156</v>
      </c>
      <c r="BM9" s="99" t="s">
        <v>156</v>
      </c>
      <c r="BN9" s="99" t="s">
        <v>156</v>
      </c>
      <c r="BO9" s="89">
        <v>44875</v>
      </c>
      <c r="BP9" s="90">
        <f t="shared" si="0"/>
        <v>4.4666666666666668</v>
      </c>
      <c r="BQ9" s="91" t="s">
        <v>176</v>
      </c>
    </row>
    <row r="10" spans="1:69" ht="25.5">
      <c r="A10" s="66">
        <v>6</v>
      </c>
      <c r="B10" s="81" t="s">
        <v>177</v>
      </c>
      <c r="C10" s="67" t="s">
        <v>20</v>
      </c>
      <c r="D10" s="68" t="s">
        <v>178</v>
      </c>
      <c r="E10" s="68" t="s">
        <v>154</v>
      </c>
      <c r="F10" s="63">
        <v>44741</v>
      </c>
      <c r="G10" s="64">
        <v>15</v>
      </c>
      <c r="H10" s="65">
        <v>44762</v>
      </c>
      <c r="I10" s="65">
        <v>44762</v>
      </c>
      <c r="J10" s="65">
        <v>44762</v>
      </c>
      <c r="K10" s="64">
        <v>3</v>
      </c>
      <c r="L10" s="65">
        <v>44767</v>
      </c>
      <c r="M10" s="65">
        <v>44767</v>
      </c>
      <c r="N10" s="64">
        <v>5</v>
      </c>
      <c r="O10" s="65">
        <v>44774</v>
      </c>
      <c r="P10" s="65">
        <v>44774</v>
      </c>
      <c r="Q10" s="65">
        <v>44774</v>
      </c>
      <c r="R10" s="64">
        <v>3</v>
      </c>
      <c r="S10" s="65">
        <v>44777</v>
      </c>
      <c r="T10" s="65">
        <v>44777</v>
      </c>
      <c r="U10" s="64">
        <v>2</v>
      </c>
      <c r="V10" s="65">
        <v>44781</v>
      </c>
      <c r="W10" s="65">
        <v>44781</v>
      </c>
      <c r="X10" s="65" t="s">
        <v>171</v>
      </c>
      <c r="Y10" s="65" t="s">
        <v>155</v>
      </c>
      <c r="Z10" s="84">
        <v>44847</v>
      </c>
      <c r="AA10" s="64">
        <v>10</v>
      </c>
      <c r="AB10" s="84">
        <v>44861</v>
      </c>
      <c r="AC10" s="84">
        <v>44861</v>
      </c>
      <c r="AD10" s="65">
        <v>44861</v>
      </c>
      <c r="AE10" s="64">
        <v>3</v>
      </c>
      <c r="AF10" s="65">
        <v>44868</v>
      </c>
      <c r="AG10" s="65">
        <v>44868</v>
      </c>
      <c r="AH10" s="64">
        <v>5</v>
      </c>
      <c r="AI10" s="84">
        <v>44875</v>
      </c>
      <c r="AJ10" s="84">
        <v>44872</v>
      </c>
      <c r="AK10" s="65">
        <v>44872</v>
      </c>
      <c r="AL10" s="64">
        <v>3</v>
      </c>
      <c r="AM10" s="65" t="s">
        <v>172</v>
      </c>
      <c r="AN10" s="65" t="s">
        <v>172</v>
      </c>
      <c r="AO10" s="64">
        <v>2</v>
      </c>
      <c r="AP10" s="84" t="s">
        <v>172</v>
      </c>
      <c r="AQ10" s="87" t="s">
        <v>156</v>
      </c>
      <c r="AR10" s="65" t="s">
        <v>156</v>
      </c>
      <c r="AS10" s="65" t="s">
        <v>162</v>
      </c>
      <c r="AT10" s="65"/>
      <c r="AU10" s="65" t="s">
        <v>157</v>
      </c>
      <c r="AV10" s="65">
        <v>44872</v>
      </c>
      <c r="AW10" s="65" t="s">
        <v>179</v>
      </c>
      <c r="AX10" s="169" t="s">
        <v>179</v>
      </c>
      <c r="AY10" s="65" t="s">
        <v>179</v>
      </c>
      <c r="AZ10" s="65" t="s">
        <v>179</v>
      </c>
      <c r="BA10" s="65" t="s">
        <v>179</v>
      </c>
      <c r="BB10" s="169" t="s">
        <v>179</v>
      </c>
      <c r="BC10" s="65" t="s">
        <v>179</v>
      </c>
      <c r="BD10" s="65" t="s">
        <v>179</v>
      </c>
      <c r="BE10" s="169" t="s">
        <v>179</v>
      </c>
      <c r="BF10" s="65" t="s">
        <v>179</v>
      </c>
      <c r="BG10" s="65" t="s">
        <v>179</v>
      </c>
      <c r="BH10" s="65" t="s">
        <v>179</v>
      </c>
      <c r="BI10" s="169" t="s">
        <v>179</v>
      </c>
      <c r="BJ10" s="65" t="s">
        <v>179</v>
      </c>
      <c r="BK10" s="65" t="s">
        <v>179</v>
      </c>
      <c r="BL10" s="169" t="s">
        <v>179</v>
      </c>
      <c r="BM10" s="65" t="s">
        <v>179</v>
      </c>
      <c r="BN10" s="65" t="s">
        <v>179</v>
      </c>
      <c r="BO10" s="89">
        <f>AV10</f>
        <v>44872</v>
      </c>
      <c r="BP10" s="90">
        <f t="shared" si="0"/>
        <v>4.3666666666666663</v>
      </c>
      <c r="BQ10" s="91" t="s">
        <v>165</v>
      </c>
    </row>
    <row r="11" spans="1:69" ht="25.5">
      <c r="A11" s="66">
        <v>7</v>
      </c>
      <c r="B11" s="69" t="s">
        <v>180</v>
      </c>
      <c r="C11" s="67" t="s">
        <v>20</v>
      </c>
      <c r="D11" s="68" t="s">
        <v>181</v>
      </c>
      <c r="E11" s="68" t="s">
        <v>182</v>
      </c>
      <c r="F11" s="82">
        <v>44768</v>
      </c>
      <c r="G11" s="64" t="s">
        <v>183</v>
      </c>
      <c r="H11" s="65">
        <v>44797</v>
      </c>
      <c r="I11" s="83">
        <v>44798</v>
      </c>
      <c r="J11" s="65">
        <v>44798</v>
      </c>
      <c r="K11" s="64">
        <v>3</v>
      </c>
      <c r="L11" s="83">
        <v>44803</v>
      </c>
      <c r="M11" s="65">
        <v>44804</v>
      </c>
      <c r="N11" s="64">
        <v>5</v>
      </c>
      <c r="O11" s="83">
        <v>44811</v>
      </c>
      <c r="P11" s="65">
        <v>44812</v>
      </c>
      <c r="Q11" s="65">
        <v>44812</v>
      </c>
      <c r="R11" s="64">
        <v>3</v>
      </c>
      <c r="S11" s="65">
        <v>44817</v>
      </c>
      <c r="T11" s="65">
        <v>44817</v>
      </c>
      <c r="U11" s="64">
        <v>2</v>
      </c>
      <c r="V11" s="65">
        <v>44819</v>
      </c>
      <c r="W11" s="65">
        <v>44819</v>
      </c>
      <c r="X11" s="65">
        <v>44825</v>
      </c>
      <c r="Y11" s="65" t="s">
        <v>155</v>
      </c>
      <c r="Z11" s="84">
        <v>44868</v>
      </c>
      <c r="AA11" s="64">
        <v>10</v>
      </c>
      <c r="AB11" s="84">
        <v>44882</v>
      </c>
      <c r="AC11" s="96">
        <v>44882</v>
      </c>
      <c r="AD11" s="96">
        <v>44882</v>
      </c>
      <c r="AE11" s="64">
        <v>3</v>
      </c>
      <c r="AF11" s="65">
        <v>44887</v>
      </c>
      <c r="AG11" s="65">
        <v>44887</v>
      </c>
      <c r="AH11" s="64">
        <v>5</v>
      </c>
      <c r="AI11" s="84">
        <v>44894</v>
      </c>
      <c r="AJ11" s="84">
        <v>44895</v>
      </c>
      <c r="AK11" s="65">
        <v>44895</v>
      </c>
      <c r="AL11" s="64">
        <v>3</v>
      </c>
      <c r="AM11" s="65">
        <v>44895</v>
      </c>
      <c r="AN11" s="65" t="s">
        <v>156</v>
      </c>
      <c r="AO11" s="64">
        <v>2</v>
      </c>
      <c r="AP11" s="84" t="s">
        <v>172</v>
      </c>
      <c r="AQ11" s="87" t="s">
        <v>156</v>
      </c>
      <c r="AR11" s="65" t="s">
        <v>156</v>
      </c>
      <c r="AS11" s="65" t="s">
        <v>162</v>
      </c>
      <c r="AT11" s="65"/>
      <c r="AU11" s="87" t="s">
        <v>184</v>
      </c>
      <c r="AV11" s="65" t="s">
        <v>164</v>
      </c>
      <c r="AW11" s="159"/>
      <c r="AX11" s="171">
        <v>10</v>
      </c>
      <c r="AY11" s="141">
        <v>44963</v>
      </c>
      <c r="AZ11" s="141">
        <v>44963</v>
      </c>
      <c r="BA11" s="86"/>
      <c r="BB11" s="175">
        <v>3</v>
      </c>
      <c r="BC11" s="86"/>
      <c r="BD11" s="86"/>
      <c r="BE11" s="175">
        <v>5</v>
      </c>
      <c r="BF11" s="86"/>
      <c r="BG11" s="86"/>
      <c r="BH11" s="86"/>
      <c r="BI11" s="175">
        <v>3</v>
      </c>
      <c r="BJ11" s="86"/>
      <c r="BK11" s="86"/>
      <c r="BL11" s="175">
        <v>2</v>
      </c>
      <c r="BM11" s="86"/>
      <c r="BN11" s="93"/>
      <c r="BO11" s="89">
        <v>44978</v>
      </c>
      <c r="BP11" s="90">
        <f t="shared" si="0"/>
        <v>7</v>
      </c>
      <c r="BQ11" s="91"/>
    </row>
    <row r="12" spans="1:69" ht="25.5">
      <c r="A12" s="66">
        <v>8</v>
      </c>
      <c r="B12" s="69" t="s">
        <v>62</v>
      </c>
      <c r="C12" s="67" t="s">
        <v>20</v>
      </c>
      <c r="D12" s="68" t="s">
        <v>185</v>
      </c>
      <c r="E12" s="68" t="s">
        <v>182</v>
      </c>
      <c r="F12" s="82">
        <v>44768</v>
      </c>
      <c r="G12" s="64" t="s">
        <v>186</v>
      </c>
      <c r="H12" s="65">
        <v>44797</v>
      </c>
      <c r="I12" s="83">
        <v>44798</v>
      </c>
      <c r="J12" s="65">
        <v>44798</v>
      </c>
      <c r="K12" s="64">
        <v>3</v>
      </c>
      <c r="L12" s="83">
        <v>44803</v>
      </c>
      <c r="M12" s="65">
        <v>44804</v>
      </c>
      <c r="N12" s="64">
        <v>5</v>
      </c>
      <c r="O12" s="83">
        <v>44811</v>
      </c>
      <c r="P12" s="65">
        <v>44812</v>
      </c>
      <c r="Q12" s="65">
        <v>44812</v>
      </c>
      <c r="R12" s="64">
        <v>3</v>
      </c>
      <c r="S12" s="65">
        <v>44817</v>
      </c>
      <c r="T12" s="64" t="s">
        <v>156</v>
      </c>
      <c r="U12" s="64">
        <v>2</v>
      </c>
      <c r="V12" s="65" t="s">
        <v>156</v>
      </c>
      <c r="W12" s="65" t="s">
        <v>156</v>
      </c>
      <c r="X12" s="65" t="s">
        <v>156</v>
      </c>
      <c r="Y12" s="65" t="s">
        <v>155</v>
      </c>
      <c r="Z12" s="84">
        <v>44874</v>
      </c>
      <c r="AA12" s="64">
        <v>10</v>
      </c>
      <c r="AB12" s="84">
        <v>44888</v>
      </c>
      <c r="AC12" s="97">
        <v>44889</v>
      </c>
      <c r="AD12" s="84">
        <v>44889</v>
      </c>
      <c r="AE12" s="64">
        <v>3</v>
      </c>
      <c r="AF12" s="65">
        <v>44890</v>
      </c>
      <c r="AG12" s="65" t="s">
        <v>187</v>
      </c>
      <c r="AH12" s="65" t="s">
        <v>156</v>
      </c>
      <c r="AI12" s="65" t="s">
        <v>156</v>
      </c>
      <c r="AJ12" s="65" t="s">
        <v>156</v>
      </c>
      <c r="AK12" s="65" t="s">
        <v>156</v>
      </c>
      <c r="AL12" s="65" t="s">
        <v>156</v>
      </c>
      <c r="AM12" s="65" t="s">
        <v>156</v>
      </c>
      <c r="AN12" s="65" t="s">
        <v>156</v>
      </c>
      <c r="AO12" s="65" t="s">
        <v>156</v>
      </c>
      <c r="AP12" s="65" t="s">
        <v>156</v>
      </c>
      <c r="AQ12" s="65" t="s">
        <v>156</v>
      </c>
      <c r="AR12" s="65" t="s">
        <v>156</v>
      </c>
      <c r="AS12" s="65" t="s">
        <v>156</v>
      </c>
      <c r="AT12" s="65"/>
      <c r="AU12" s="65" t="s">
        <v>156</v>
      </c>
      <c r="AV12" s="65" t="s">
        <v>156</v>
      </c>
      <c r="AW12" s="65" t="s">
        <v>156</v>
      </c>
      <c r="AX12" s="169" t="s">
        <v>156</v>
      </c>
      <c r="AY12" s="65" t="s">
        <v>156</v>
      </c>
      <c r="AZ12" s="65" t="s">
        <v>156</v>
      </c>
      <c r="BA12" s="65" t="s">
        <v>156</v>
      </c>
      <c r="BB12" s="169" t="s">
        <v>156</v>
      </c>
      <c r="BC12" s="65" t="s">
        <v>156</v>
      </c>
      <c r="BD12" s="65" t="s">
        <v>156</v>
      </c>
      <c r="BE12" s="169" t="s">
        <v>156</v>
      </c>
      <c r="BF12" s="65" t="s">
        <v>156</v>
      </c>
      <c r="BG12" s="65" t="s">
        <v>156</v>
      </c>
      <c r="BH12" s="65" t="s">
        <v>156</v>
      </c>
      <c r="BI12" s="169" t="s">
        <v>156</v>
      </c>
      <c r="BJ12" s="65" t="s">
        <v>156</v>
      </c>
      <c r="BK12" s="65" t="s">
        <v>156</v>
      </c>
      <c r="BL12" s="169" t="s">
        <v>156</v>
      </c>
      <c r="BM12" s="65" t="s">
        <v>156</v>
      </c>
      <c r="BN12" s="65" t="s">
        <v>156</v>
      </c>
      <c r="BO12" s="89">
        <v>44897</v>
      </c>
      <c r="BP12" s="90">
        <f t="shared" si="0"/>
        <v>4.3</v>
      </c>
      <c r="BQ12" s="91" t="s">
        <v>165</v>
      </c>
    </row>
    <row r="13" spans="1:69" ht="25.5">
      <c r="A13" s="66">
        <v>9</v>
      </c>
      <c r="B13" s="69" t="s">
        <v>188</v>
      </c>
      <c r="C13" s="67" t="s">
        <v>20</v>
      </c>
      <c r="D13" s="68" t="s">
        <v>181</v>
      </c>
      <c r="E13" s="68" t="s">
        <v>182</v>
      </c>
      <c r="F13" s="82">
        <v>44768</v>
      </c>
      <c r="G13" s="64" t="s">
        <v>189</v>
      </c>
      <c r="H13" s="65">
        <v>44797</v>
      </c>
      <c r="I13" s="83">
        <v>44798</v>
      </c>
      <c r="J13" s="65">
        <v>44798</v>
      </c>
      <c r="K13" s="64">
        <v>3</v>
      </c>
      <c r="L13" s="83">
        <v>44803</v>
      </c>
      <c r="M13" s="65">
        <v>44804</v>
      </c>
      <c r="N13" s="64">
        <v>5</v>
      </c>
      <c r="O13" s="83">
        <v>44811</v>
      </c>
      <c r="P13" s="65">
        <v>44812</v>
      </c>
      <c r="Q13" s="65">
        <v>44812</v>
      </c>
      <c r="R13" s="64">
        <v>3</v>
      </c>
      <c r="S13" s="65">
        <v>44817</v>
      </c>
      <c r="T13" s="65">
        <v>44817</v>
      </c>
      <c r="U13" s="64">
        <v>2</v>
      </c>
      <c r="V13" s="65">
        <v>44819</v>
      </c>
      <c r="W13" s="65">
        <v>44819</v>
      </c>
      <c r="X13" s="65">
        <v>44825</v>
      </c>
      <c r="Y13" s="65" t="s">
        <v>155</v>
      </c>
      <c r="Z13" s="84">
        <v>44868</v>
      </c>
      <c r="AA13" s="64">
        <v>10</v>
      </c>
      <c r="AB13" s="96">
        <v>44882</v>
      </c>
      <c r="AC13" s="96">
        <v>44882</v>
      </c>
      <c r="AD13" s="96">
        <v>44882</v>
      </c>
      <c r="AE13" s="64">
        <v>3</v>
      </c>
      <c r="AF13" s="65">
        <v>44887</v>
      </c>
      <c r="AG13" s="65">
        <v>44887</v>
      </c>
      <c r="AH13" s="64">
        <v>5</v>
      </c>
      <c r="AI13" s="98">
        <v>44894</v>
      </c>
      <c r="AJ13" s="84">
        <v>44895</v>
      </c>
      <c r="AK13" s="65">
        <v>44895</v>
      </c>
      <c r="AL13" s="64">
        <v>3</v>
      </c>
      <c r="AM13" s="65">
        <v>44895</v>
      </c>
      <c r="AN13" s="65">
        <v>44895</v>
      </c>
      <c r="AO13" s="64">
        <v>2</v>
      </c>
      <c r="AP13" s="98">
        <v>44897</v>
      </c>
      <c r="AQ13" s="84">
        <v>44898</v>
      </c>
      <c r="AR13" s="65">
        <v>44907</v>
      </c>
      <c r="AS13" s="61" t="s">
        <v>163</v>
      </c>
      <c r="AT13" s="61" t="s">
        <v>190</v>
      </c>
      <c r="AU13" s="61" t="s">
        <v>156</v>
      </c>
      <c r="AV13" s="61"/>
      <c r="AW13" s="160"/>
      <c r="AX13" s="171">
        <v>10</v>
      </c>
      <c r="AY13" s="141">
        <v>44963</v>
      </c>
      <c r="AZ13" s="141">
        <v>44963</v>
      </c>
      <c r="BA13" s="86"/>
      <c r="BB13" s="175">
        <v>3</v>
      </c>
      <c r="BC13" s="86"/>
      <c r="BD13" s="86"/>
      <c r="BE13" s="175">
        <v>5</v>
      </c>
      <c r="BF13" s="86"/>
      <c r="BG13" s="86"/>
      <c r="BH13" s="86"/>
      <c r="BI13" s="175">
        <v>3</v>
      </c>
      <c r="BJ13" s="86"/>
      <c r="BK13" s="86"/>
      <c r="BL13" s="175">
        <v>2</v>
      </c>
      <c r="BM13" s="86"/>
      <c r="BN13" s="93"/>
      <c r="BO13" s="89">
        <v>44978</v>
      </c>
      <c r="BP13" s="90">
        <f t="shared" si="0"/>
        <v>7</v>
      </c>
      <c r="BQ13" s="91"/>
    </row>
    <row r="14" spans="1:69" ht="25.5">
      <c r="A14" s="66">
        <v>10</v>
      </c>
      <c r="B14" s="69" t="s">
        <v>191</v>
      </c>
      <c r="C14" s="67" t="s">
        <v>20</v>
      </c>
      <c r="D14" s="68" t="s">
        <v>181</v>
      </c>
      <c r="E14" s="68" t="s">
        <v>182</v>
      </c>
      <c r="F14" s="82">
        <v>44768</v>
      </c>
      <c r="G14" s="64" t="s">
        <v>192</v>
      </c>
      <c r="H14" s="65">
        <v>44797</v>
      </c>
      <c r="I14" s="83">
        <v>44798</v>
      </c>
      <c r="J14" s="65">
        <v>44798</v>
      </c>
      <c r="K14" s="64">
        <v>3</v>
      </c>
      <c r="L14" s="83">
        <v>44803</v>
      </c>
      <c r="M14" s="65">
        <v>44804</v>
      </c>
      <c r="N14" s="64">
        <v>5</v>
      </c>
      <c r="O14" s="83">
        <v>44811</v>
      </c>
      <c r="P14" s="65">
        <v>44812</v>
      </c>
      <c r="Q14" s="65">
        <v>44812</v>
      </c>
      <c r="R14" s="64">
        <v>3</v>
      </c>
      <c r="S14" s="65">
        <v>44817</v>
      </c>
      <c r="T14" s="65">
        <v>44817</v>
      </c>
      <c r="U14" s="64">
        <v>2</v>
      </c>
      <c r="V14" s="65">
        <v>44819</v>
      </c>
      <c r="W14" s="65">
        <v>44819</v>
      </c>
      <c r="X14" s="65">
        <v>44825</v>
      </c>
      <c r="Y14" s="65" t="s">
        <v>155</v>
      </c>
      <c r="Z14" s="84">
        <v>44878</v>
      </c>
      <c r="AA14" s="64">
        <v>10</v>
      </c>
      <c r="AB14" s="96">
        <v>44882</v>
      </c>
      <c r="AC14" s="96">
        <v>44882</v>
      </c>
      <c r="AD14" s="96">
        <v>44882</v>
      </c>
      <c r="AE14" s="64">
        <v>3</v>
      </c>
      <c r="AF14" s="65">
        <v>44887</v>
      </c>
      <c r="AG14" s="65">
        <v>44887</v>
      </c>
      <c r="AH14" s="64">
        <v>5</v>
      </c>
      <c r="AI14" s="98">
        <v>44894</v>
      </c>
      <c r="AJ14" s="84">
        <v>44895</v>
      </c>
      <c r="AK14" s="65">
        <v>44895</v>
      </c>
      <c r="AL14" s="64">
        <v>3</v>
      </c>
      <c r="AM14" s="65">
        <v>44895</v>
      </c>
      <c r="AN14" s="65">
        <v>44895</v>
      </c>
      <c r="AO14" s="64">
        <v>2</v>
      </c>
      <c r="AP14" s="98">
        <v>44897</v>
      </c>
      <c r="AQ14" s="84">
        <v>44898</v>
      </c>
      <c r="AR14" s="65">
        <v>44907</v>
      </c>
      <c r="AS14" s="61" t="s">
        <v>163</v>
      </c>
      <c r="AT14" s="61" t="s">
        <v>193</v>
      </c>
      <c r="AU14" s="61" t="s">
        <v>156</v>
      </c>
      <c r="AV14" s="61"/>
      <c r="AW14" s="160"/>
      <c r="AX14" s="171">
        <v>10</v>
      </c>
      <c r="AY14" s="141">
        <v>44963</v>
      </c>
      <c r="AZ14" s="141">
        <v>44963</v>
      </c>
      <c r="BA14" s="86"/>
      <c r="BB14" s="175">
        <v>3</v>
      </c>
      <c r="BC14" s="86"/>
      <c r="BD14" s="86"/>
      <c r="BE14" s="175">
        <v>5</v>
      </c>
      <c r="BF14" s="86"/>
      <c r="BG14" s="86"/>
      <c r="BH14" s="86"/>
      <c r="BI14" s="175">
        <v>3</v>
      </c>
      <c r="BJ14" s="86"/>
      <c r="BK14" s="86"/>
      <c r="BL14" s="175">
        <v>2</v>
      </c>
      <c r="BM14" s="86"/>
      <c r="BN14" s="93"/>
      <c r="BO14" s="89">
        <v>44978</v>
      </c>
      <c r="BP14" s="90">
        <f t="shared" si="0"/>
        <v>7</v>
      </c>
      <c r="BQ14" s="91"/>
    </row>
    <row r="15" spans="1:69" ht="15">
      <c r="A15" s="71"/>
      <c r="B15" s="78"/>
      <c r="C15" s="72"/>
      <c r="F15" s="73"/>
      <c r="G15" s="74"/>
      <c r="H15" s="75"/>
      <c r="I15" s="75"/>
      <c r="J15" s="75"/>
      <c r="K15" s="74"/>
      <c r="L15" s="75"/>
      <c r="M15" s="75"/>
      <c r="N15" s="74"/>
      <c r="O15" s="75"/>
      <c r="P15" s="75"/>
      <c r="Q15" s="75"/>
      <c r="R15" s="74"/>
      <c r="S15" s="75"/>
      <c r="T15" s="74"/>
      <c r="U15" s="74"/>
      <c r="V15" s="75"/>
      <c r="W15" s="75"/>
      <c r="X15" s="75"/>
      <c r="Y15" s="75"/>
      <c r="Z15" s="76"/>
      <c r="AA15" s="74"/>
      <c r="AB15" s="76"/>
      <c r="AC15" s="76"/>
      <c r="AD15" s="75"/>
      <c r="AE15" s="74"/>
      <c r="AF15" s="75"/>
      <c r="AG15" s="75"/>
      <c r="AH15" s="74"/>
      <c r="AI15" s="76"/>
      <c r="AJ15" s="76"/>
      <c r="AK15" s="75"/>
      <c r="AL15" s="74"/>
      <c r="AM15" s="75"/>
      <c r="AN15" s="75"/>
      <c r="AO15" s="74"/>
      <c r="AP15" s="76"/>
      <c r="AQ15" s="76"/>
      <c r="AR15" s="75"/>
      <c r="AS15" s="75"/>
      <c r="AT15" s="75"/>
      <c r="AU15" s="75"/>
      <c r="AV15" s="75"/>
      <c r="AW15" s="75"/>
      <c r="AX15" s="172"/>
      <c r="AY15" s="75"/>
      <c r="AZ15" s="75"/>
      <c r="BP15" s="161">
        <f>AVERAGE(BP5:BP14)</f>
        <v>5.7033333333333331</v>
      </c>
    </row>
    <row r="16" spans="1:69" ht="45">
      <c r="B16" s="79" t="s">
        <v>194</v>
      </c>
      <c r="AI16" s="53"/>
      <c r="AJ16" s="53"/>
      <c r="AK16" s="53"/>
    </row>
    <row r="17" spans="1:70" ht="199.5">
      <c r="A17" s="53" t="s">
        <v>195</v>
      </c>
      <c r="B17" s="284" t="s">
        <v>196</v>
      </c>
      <c r="C17" s="284"/>
      <c r="D17" s="284"/>
      <c r="AI17" s="53"/>
      <c r="AJ17" s="53"/>
      <c r="AK17" s="53"/>
    </row>
    <row r="18" spans="1:70" ht="28.5">
      <c r="A18" s="53" t="s">
        <v>197</v>
      </c>
      <c r="B18" s="284" t="s">
        <v>198</v>
      </c>
      <c r="C18" s="284"/>
      <c r="D18" s="284"/>
      <c r="AI18" s="53"/>
      <c r="AJ18" s="53"/>
      <c r="AK18" s="53"/>
    </row>
    <row r="19" spans="1:70" ht="128.25">
      <c r="A19" s="53" t="s">
        <v>199</v>
      </c>
      <c r="B19" s="284" t="s">
        <v>200</v>
      </c>
      <c r="C19" s="284"/>
      <c r="D19" s="284"/>
      <c r="AI19" s="53"/>
      <c r="AJ19" s="53"/>
      <c r="AK19" s="53"/>
    </row>
    <row r="20" spans="1:70" ht="213.75">
      <c r="A20" s="53" t="s">
        <v>201</v>
      </c>
      <c r="B20" s="284" t="s">
        <v>202</v>
      </c>
      <c r="C20" s="284"/>
      <c r="D20" s="284"/>
      <c r="AI20" s="53"/>
      <c r="AJ20" s="53"/>
      <c r="AK20" s="53"/>
    </row>
    <row r="21" spans="1:70" ht="42.75">
      <c r="A21" s="53" t="s">
        <v>203</v>
      </c>
      <c r="B21" s="284" t="s">
        <v>204</v>
      </c>
      <c r="C21" s="284"/>
      <c r="D21" s="284"/>
      <c r="AI21" s="53"/>
      <c r="AJ21" s="53"/>
      <c r="AK21" s="53"/>
    </row>
    <row r="22" spans="1:70" ht="42.75">
      <c r="A22" s="53" t="s">
        <v>205</v>
      </c>
      <c r="B22" s="51" t="s">
        <v>206</v>
      </c>
    </row>
    <row r="23" spans="1:70" ht="57">
      <c r="A23" s="53" t="s">
        <v>207</v>
      </c>
      <c r="B23" s="51" t="s">
        <v>208</v>
      </c>
    </row>
    <row r="25" spans="1:70" ht="89.25">
      <c r="A25" s="163" t="s">
        <v>119</v>
      </c>
      <c r="B25" s="164" t="s">
        <v>120</v>
      </c>
      <c r="C25" s="163" t="s">
        <v>121</v>
      </c>
      <c r="D25" s="163" t="s">
        <v>122</v>
      </c>
      <c r="E25" s="163" t="s">
        <v>123</v>
      </c>
      <c r="F25" s="165" t="s">
        <v>124</v>
      </c>
      <c r="G25" s="165" t="s">
        <v>125</v>
      </c>
      <c r="H25" s="165" t="s">
        <v>126</v>
      </c>
      <c r="I25" s="165" t="s">
        <v>127</v>
      </c>
      <c r="J25" s="166" t="s">
        <v>128</v>
      </c>
      <c r="K25" s="166" t="s">
        <v>129</v>
      </c>
      <c r="L25" s="166" t="s">
        <v>130</v>
      </c>
      <c r="M25" s="165" t="s">
        <v>131</v>
      </c>
      <c r="N25" s="165" t="s">
        <v>132</v>
      </c>
      <c r="O25" s="165" t="s">
        <v>133</v>
      </c>
      <c r="P25" s="165" t="s">
        <v>127</v>
      </c>
      <c r="Q25" s="166" t="s">
        <v>134</v>
      </c>
      <c r="R25" s="166" t="s">
        <v>129</v>
      </c>
      <c r="S25" s="166" t="s">
        <v>130</v>
      </c>
      <c r="T25" s="165" t="s">
        <v>131</v>
      </c>
      <c r="U25" s="165" t="s">
        <v>132</v>
      </c>
      <c r="V25" s="165" t="s">
        <v>133</v>
      </c>
      <c r="W25" s="165" t="s">
        <v>127</v>
      </c>
      <c r="X25" s="166" t="s">
        <v>135</v>
      </c>
      <c r="Y25" s="166" t="s">
        <v>136</v>
      </c>
      <c r="Z25" s="95" t="s">
        <v>137</v>
      </c>
      <c r="AA25" s="165" t="s">
        <v>138</v>
      </c>
      <c r="AB25" s="165" t="s">
        <v>139</v>
      </c>
      <c r="AC25" s="165" t="s">
        <v>127</v>
      </c>
      <c r="AD25" s="166" t="s">
        <v>140</v>
      </c>
      <c r="AE25" s="166" t="s">
        <v>141</v>
      </c>
      <c r="AF25" s="166" t="s">
        <v>142</v>
      </c>
      <c r="AG25" s="165" t="s">
        <v>143</v>
      </c>
      <c r="AH25" s="165" t="s">
        <v>138</v>
      </c>
      <c r="AI25" s="165" t="s">
        <v>139</v>
      </c>
      <c r="AJ25" s="165" t="s">
        <v>127</v>
      </c>
      <c r="AK25" s="166" t="s">
        <v>144</v>
      </c>
      <c r="AL25" s="166" t="s">
        <v>141</v>
      </c>
      <c r="AM25" s="166" t="s">
        <v>142</v>
      </c>
      <c r="AN25" s="165" t="s">
        <v>143</v>
      </c>
      <c r="AO25" s="165" t="s">
        <v>138</v>
      </c>
      <c r="AP25" s="165" t="s">
        <v>139</v>
      </c>
      <c r="AQ25" s="165" t="s">
        <v>145</v>
      </c>
      <c r="AR25" s="166" t="s">
        <v>146</v>
      </c>
      <c r="AS25" s="166" t="s">
        <v>147</v>
      </c>
      <c r="AT25" s="166"/>
      <c r="AU25" s="179" t="s">
        <v>209</v>
      </c>
      <c r="AV25" s="167" t="s">
        <v>149</v>
      </c>
      <c r="AW25" s="95" t="s">
        <v>137</v>
      </c>
      <c r="AX25" s="173" t="s">
        <v>138</v>
      </c>
      <c r="AY25" s="95" t="s">
        <v>139</v>
      </c>
      <c r="AZ25" s="165" t="s">
        <v>127</v>
      </c>
      <c r="BA25" s="166" t="s">
        <v>140</v>
      </c>
      <c r="BB25" s="178" t="s">
        <v>141</v>
      </c>
      <c r="BC25" s="166" t="s">
        <v>142</v>
      </c>
      <c r="BD25" s="165" t="s">
        <v>143</v>
      </c>
      <c r="BE25" s="176" t="s">
        <v>138</v>
      </c>
      <c r="BF25" s="165" t="s">
        <v>139</v>
      </c>
      <c r="BG25" s="165" t="s">
        <v>127</v>
      </c>
      <c r="BH25" s="166" t="s">
        <v>144</v>
      </c>
      <c r="BI25" s="178" t="s">
        <v>141</v>
      </c>
      <c r="BJ25" s="166" t="s">
        <v>142</v>
      </c>
      <c r="BK25" s="165" t="s">
        <v>143</v>
      </c>
      <c r="BL25" s="176" t="s">
        <v>138</v>
      </c>
      <c r="BM25" s="165" t="s">
        <v>139</v>
      </c>
      <c r="BN25" s="165" t="s">
        <v>145</v>
      </c>
      <c r="BO25" s="94" t="s">
        <v>150</v>
      </c>
      <c r="BP25" s="94" t="s">
        <v>151</v>
      </c>
      <c r="BQ25" s="95" t="s">
        <v>152</v>
      </c>
    </row>
    <row r="26" spans="1:70" ht="25.5">
      <c r="A26" s="261">
        <v>1</v>
      </c>
      <c r="B26" s="279" t="s">
        <v>210</v>
      </c>
      <c r="C26" s="263" t="s">
        <v>20</v>
      </c>
      <c r="D26" s="264" t="s">
        <v>211</v>
      </c>
      <c r="E26" s="265" t="s">
        <v>182</v>
      </c>
      <c r="F26" s="266">
        <v>45021</v>
      </c>
      <c r="G26" s="267">
        <v>15</v>
      </c>
      <c r="H26" s="268">
        <v>45043</v>
      </c>
      <c r="I26" s="268">
        <v>45044</v>
      </c>
      <c r="J26" s="268">
        <v>45043</v>
      </c>
      <c r="K26" s="267">
        <v>3</v>
      </c>
      <c r="L26" s="268">
        <v>45049</v>
      </c>
      <c r="M26" s="268">
        <v>45049</v>
      </c>
      <c r="N26" s="267">
        <v>5</v>
      </c>
      <c r="O26" s="268">
        <v>45056</v>
      </c>
      <c r="P26" s="268">
        <v>45057</v>
      </c>
      <c r="Q26" s="268">
        <v>45058</v>
      </c>
      <c r="R26" s="267">
        <v>3</v>
      </c>
      <c r="S26" s="268">
        <v>45061</v>
      </c>
      <c r="T26" s="268">
        <v>45061</v>
      </c>
      <c r="U26" s="267">
        <v>2</v>
      </c>
      <c r="V26" s="268">
        <v>45063</v>
      </c>
      <c r="W26" s="268">
        <v>45063</v>
      </c>
      <c r="X26" s="268">
        <v>45063</v>
      </c>
      <c r="Y26" s="268" t="s">
        <v>212</v>
      </c>
      <c r="Z26" s="269">
        <v>45093</v>
      </c>
      <c r="AA26" s="267">
        <v>10</v>
      </c>
      <c r="AB26" s="269">
        <v>45149</v>
      </c>
      <c r="AC26" s="269">
        <v>45149</v>
      </c>
      <c r="AD26" s="269">
        <v>45152</v>
      </c>
      <c r="AE26" s="267">
        <v>3</v>
      </c>
      <c r="AF26" s="268">
        <v>45156</v>
      </c>
      <c r="AG26" s="268">
        <v>45156</v>
      </c>
      <c r="AH26" s="267">
        <v>5</v>
      </c>
      <c r="AI26" s="269">
        <v>45163</v>
      </c>
      <c r="AJ26" s="269">
        <v>45161</v>
      </c>
      <c r="AK26" s="269">
        <v>45162</v>
      </c>
      <c r="AL26" s="267">
        <v>3</v>
      </c>
      <c r="AM26" s="268">
        <v>45167</v>
      </c>
      <c r="AN26" s="268"/>
      <c r="AO26" s="267">
        <v>2</v>
      </c>
      <c r="AP26" s="269">
        <v>45142</v>
      </c>
      <c r="AQ26" s="269"/>
      <c r="AR26" s="268"/>
      <c r="AS26" s="268" t="s">
        <v>184</v>
      </c>
      <c r="AT26" s="268"/>
      <c r="AU26" s="268"/>
      <c r="AV26" s="268"/>
      <c r="AW26" s="268">
        <v>45196</v>
      </c>
      <c r="AX26" s="270">
        <v>5</v>
      </c>
      <c r="AY26" s="268">
        <v>45203</v>
      </c>
      <c r="AZ26" s="268"/>
      <c r="BA26" s="268"/>
      <c r="BB26" s="270">
        <v>3</v>
      </c>
      <c r="BC26" s="268"/>
      <c r="BD26" s="268"/>
      <c r="BE26" s="270">
        <v>5</v>
      </c>
      <c r="BF26" s="268"/>
      <c r="BG26" s="268"/>
      <c r="BH26" s="268"/>
      <c r="BI26" s="270">
        <v>3</v>
      </c>
      <c r="BJ26" s="268"/>
      <c r="BK26" s="268"/>
      <c r="BL26" s="270">
        <v>2</v>
      </c>
      <c r="BM26" s="268"/>
      <c r="BN26" s="268">
        <v>45197</v>
      </c>
      <c r="BO26" s="271"/>
      <c r="BP26" s="272">
        <f t="shared" ref="BP26:BP33" si="1">(BO26-F26)/30</f>
        <v>-1500.7</v>
      </c>
      <c r="BQ26" s="273" t="s">
        <v>213</v>
      </c>
      <c r="BR26" s="282">
        <f>(BN26-F26)/30</f>
        <v>5.8666666666666663</v>
      </c>
    </row>
    <row r="27" spans="1:70" ht="15">
      <c r="A27" s="261">
        <v>2</v>
      </c>
      <c r="B27" s="262" t="s">
        <v>214</v>
      </c>
      <c r="C27" s="263" t="e">
        <f>+INDEX(#REF!,MATCH(B27,#REF!,0),8)</f>
        <v>#REF!</v>
      </c>
      <c r="D27" s="264" t="s">
        <v>215</v>
      </c>
      <c r="E27" s="265" t="s">
        <v>182</v>
      </c>
      <c r="F27" s="266">
        <v>45021</v>
      </c>
      <c r="G27" s="267">
        <v>15</v>
      </c>
      <c r="H27" s="268">
        <v>45043</v>
      </c>
      <c r="I27" s="268">
        <v>45044</v>
      </c>
      <c r="J27" s="268">
        <v>45043</v>
      </c>
      <c r="K27" s="267">
        <v>3</v>
      </c>
      <c r="L27" s="268">
        <v>45049</v>
      </c>
      <c r="M27" s="268">
        <v>45049</v>
      </c>
      <c r="N27" s="267">
        <v>5</v>
      </c>
      <c r="O27" s="268">
        <v>45056</v>
      </c>
      <c r="P27" s="268">
        <v>45057</v>
      </c>
      <c r="Q27" s="268">
        <v>45058</v>
      </c>
      <c r="R27" s="267">
        <v>3</v>
      </c>
      <c r="S27" s="268">
        <v>45061</v>
      </c>
      <c r="T27" s="268">
        <v>45061</v>
      </c>
      <c r="U27" s="267">
        <v>2</v>
      </c>
      <c r="V27" s="268">
        <v>45063</v>
      </c>
      <c r="W27" s="268">
        <v>45063</v>
      </c>
      <c r="X27" s="268">
        <v>45063</v>
      </c>
      <c r="Y27" s="268" t="s">
        <v>155</v>
      </c>
      <c r="Z27" s="269">
        <v>45135</v>
      </c>
      <c r="AA27" s="267">
        <v>10</v>
      </c>
      <c r="AB27" s="269">
        <v>45145</v>
      </c>
      <c r="AC27" s="274">
        <v>45149</v>
      </c>
      <c r="AD27" s="269">
        <v>45147</v>
      </c>
      <c r="AE27" s="267">
        <v>3</v>
      </c>
      <c r="AF27" s="268">
        <v>45149</v>
      </c>
      <c r="AG27" s="268">
        <v>45149</v>
      </c>
      <c r="AH27" s="267">
        <v>5</v>
      </c>
      <c r="AI27" s="269">
        <v>45154</v>
      </c>
      <c r="AJ27" s="269">
        <v>45149</v>
      </c>
      <c r="AK27" s="269">
        <v>45152</v>
      </c>
      <c r="AL27" s="267">
        <v>3</v>
      </c>
      <c r="AM27" s="268">
        <v>45156</v>
      </c>
      <c r="AN27" s="268">
        <v>45194</v>
      </c>
      <c r="AO27" s="267">
        <v>2</v>
      </c>
      <c r="AP27" s="269">
        <v>45196</v>
      </c>
      <c r="AQ27" s="269">
        <v>45196</v>
      </c>
      <c r="AR27" s="268"/>
      <c r="AS27" s="268"/>
      <c r="AT27" s="268"/>
      <c r="AU27" s="268"/>
      <c r="AV27" s="268"/>
      <c r="AW27" s="268"/>
      <c r="AX27" s="270">
        <v>10</v>
      </c>
      <c r="AY27" s="268">
        <v>45201</v>
      </c>
      <c r="AZ27" s="268"/>
      <c r="BA27" s="268"/>
      <c r="BB27" s="270">
        <v>3</v>
      </c>
      <c r="BC27" s="268"/>
      <c r="BD27" s="268"/>
      <c r="BE27" s="270">
        <v>5</v>
      </c>
      <c r="BF27" s="268"/>
      <c r="BG27" s="268"/>
      <c r="BH27" s="268"/>
      <c r="BI27" s="270">
        <v>3</v>
      </c>
      <c r="BJ27" s="268"/>
      <c r="BK27" s="268"/>
      <c r="BL27" s="270">
        <v>2</v>
      </c>
      <c r="BM27" s="268"/>
      <c r="BN27" s="268">
        <v>45197</v>
      </c>
      <c r="BO27" s="271"/>
      <c r="BP27" s="272">
        <f t="shared" si="1"/>
        <v>-1500.7</v>
      </c>
      <c r="BQ27" s="273" t="s">
        <v>213</v>
      </c>
      <c r="BR27" s="282">
        <f t="shared" ref="BR27:BR33" si="2">(BN27-F27)/30</f>
        <v>5.8666666666666663</v>
      </c>
    </row>
    <row r="28" spans="1:70" ht="15">
      <c r="A28" s="261">
        <v>3</v>
      </c>
      <c r="B28" s="262" t="s">
        <v>216</v>
      </c>
      <c r="C28" s="263" t="e">
        <f>+INDEX(#REF!,MATCH(B28,#REF!,0),8)</f>
        <v>#REF!</v>
      </c>
      <c r="D28" s="264" t="s">
        <v>211</v>
      </c>
      <c r="E28" s="265" t="s">
        <v>182</v>
      </c>
      <c r="F28" s="266">
        <v>45021</v>
      </c>
      <c r="G28" s="267">
        <v>15</v>
      </c>
      <c r="H28" s="268">
        <v>45043</v>
      </c>
      <c r="I28" s="268">
        <v>45044</v>
      </c>
      <c r="J28" s="268">
        <v>45043</v>
      </c>
      <c r="K28" s="267">
        <v>3</v>
      </c>
      <c r="L28" s="268">
        <v>45049</v>
      </c>
      <c r="M28" s="268">
        <v>45049</v>
      </c>
      <c r="N28" s="267">
        <v>5</v>
      </c>
      <c r="O28" s="268">
        <v>45056</v>
      </c>
      <c r="P28" s="268">
        <v>45057</v>
      </c>
      <c r="Q28" s="268">
        <v>45058</v>
      </c>
      <c r="R28" s="267">
        <v>3</v>
      </c>
      <c r="S28" s="268">
        <v>45061</v>
      </c>
      <c r="T28" s="268">
        <v>45061</v>
      </c>
      <c r="U28" s="267">
        <v>2</v>
      </c>
      <c r="V28" s="268">
        <v>45063</v>
      </c>
      <c r="W28" s="268">
        <v>45063</v>
      </c>
      <c r="X28" s="268">
        <v>45063</v>
      </c>
      <c r="Y28" s="268" t="s">
        <v>155</v>
      </c>
      <c r="Z28" s="269">
        <v>45135</v>
      </c>
      <c r="AA28" s="267">
        <v>10</v>
      </c>
      <c r="AB28" s="269">
        <v>45149</v>
      </c>
      <c r="AC28" s="269">
        <v>45145</v>
      </c>
      <c r="AD28" s="269">
        <v>45152</v>
      </c>
      <c r="AE28" s="267">
        <v>3</v>
      </c>
      <c r="AF28" s="268">
        <v>45156</v>
      </c>
      <c r="AG28" s="268">
        <v>45156</v>
      </c>
      <c r="AH28" s="267">
        <v>5</v>
      </c>
      <c r="AI28" s="269">
        <v>45163</v>
      </c>
      <c r="AJ28" s="269">
        <v>45161</v>
      </c>
      <c r="AK28" s="269">
        <v>45162</v>
      </c>
      <c r="AL28" s="267">
        <v>3</v>
      </c>
      <c r="AM28" s="268">
        <v>45167</v>
      </c>
      <c r="AN28" s="268">
        <v>45167</v>
      </c>
      <c r="AO28" s="267">
        <v>2</v>
      </c>
      <c r="AP28" s="269"/>
      <c r="AQ28" s="269"/>
      <c r="AR28" s="268"/>
      <c r="AS28" s="268"/>
      <c r="AT28" s="268"/>
      <c r="AU28" s="268"/>
      <c r="AV28" s="268"/>
      <c r="AW28" s="268"/>
      <c r="AX28" s="270">
        <v>10</v>
      </c>
      <c r="AY28" s="268"/>
      <c r="AZ28" s="268"/>
      <c r="BA28" s="268"/>
      <c r="BB28" s="270">
        <v>3</v>
      </c>
      <c r="BC28" s="268"/>
      <c r="BD28" s="268"/>
      <c r="BE28" s="270">
        <v>5</v>
      </c>
      <c r="BF28" s="268"/>
      <c r="BG28" s="268"/>
      <c r="BH28" s="268"/>
      <c r="BI28" s="270">
        <v>3</v>
      </c>
      <c r="BJ28" s="268"/>
      <c r="BK28" s="268"/>
      <c r="BL28" s="270">
        <v>2</v>
      </c>
      <c r="BM28" s="268"/>
      <c r="BN28" s="268">
        <v>45169</v>
      </c>
      <c r="BO28" s="271"/>
      <c r="BP28" s="272">
        <f t="shared" si="1"/>
        <v>-1500.7</v>
      </c>
      <c r="BQ28" s="273" t="s">
        <v>213</v>
      </c>
      <c r="BR28" s="282">
        <f t="shared" si="2"/>
        <v>4.9333333333333336</v>
      </c>
    </row>
    <row r="29" spans="1:70" ht="15">
      <c r="A29" s="261">
        <v>4</v>
      </c>
      <c r="B29" s="275" t="s">
        <v>217</v>
      </c>
      <c r="C29" s="275" t="e">
        <f>+INDEX(#REF!,MATCH(B29,#REF!,0),8)</f>
        <v>#REF!</v>
      </c>
      <c r="D29" s="276" t="s">
        <v>211</v>
      </c>
      <c r="E29" s="264" t="s">
        <v>182</v>
      </c>
      <c r="F29" s="266">
        <v>45049</v>
      </c>
      <c r="G29" s="267">
        <v>15</v>
      </c>
      <c r="H29" s="268">
        <v>45070</v>
      </c>
      <c r="I29" s="268">
        <v>45070</v>
      </c>
      <c r="J29" s="268">
        <v>45071</v>
      </c>
      <c r="K29" s="267">
        <v>3</v>
      </c>
      <c r="L29" s="268">
        <v>45075</v>
      </c>
      <c r="M29" s="268">
        <v>45075</v>
      </c>
      <c r="N29" s="267">
        <v>5</v>
      </c>
      <c r="O29" s="268">
        <v>45082</v>
      </c>
      <c r="P29" s="268">
        <v>45083</v>
      </c>
      <c r="Q29" s="268">
        <v>45083</v>
      </c>
      <c r="R29" s="267">
        <v>3</v>
      </c>
      <c r="S29" s="268">
        <v>45085</v>
      </c>
      <c r="T29" s="268">
        <v>45085</v>
      </c>
      <c r="U29" s="267">
        <v>2</v>
      </c>
      <c r="V29" s="268">
        <v>45089</v>
      </c>
      <c r="W29" s="268">
        <v>45089</v>
      </c>
      <c r="X29" s="268">
        <v>45089</v>
      </c>
      <c r="Y29" s="268" t="s">
        <v>155</v>
      </c>
      <c r="Z29" s="269">
        <v>45161</v>
      </c>
      <c r="AA29" s="267">
        <v>10</v>
      </c>
      <c r="AB29" s="269">
        <v>45175</v>
      </c>
      <c r="AC29" s="269">
        <v>45173</v>
      </c>
      <c r="AD29" s="269">
        <v>45175</v>
      </c>
      <c r="AE29" s="267">
        <v>3</v>
      </c>
      <c r="AF29" s="268">
        <v>45181</v>
      </c>
      <c r="AG29" s="268">
        <v>45181</v>
      </c>
      <c r="AH29" s="267">
        <v>5</v>
      </c>
      <c r="AI29" s="269">
        <v>45201</v>
      </c>
      <c r="AJ29" s="269">
        <v>45196</v>
      </c>
      <c r="AK29" s="269">
        <v>45215</v>
      </c>
      <c r="AL29" s="267">
        <v>3</v>
      </c>
      <c r="AM29" s="268">
        <v>45218</v>
      </c>
      <c r="AN29" s="268"/>
      <c r="AO29" s="267">
        <v>2</v>
      </c>
      <c r="AP29" s="269"/>
      <c r="AQ29" s="269"/>
      <c r="AR29" s="268"/>
      <c r="AS29" s="268"/>
      <c r="AT29" s="268"/>
      <c r="AU29" s="268"/>
      <c r="AV29" s="268"/>
      <c r="AW29" s="268">
        <v>45195</v>
      </c>
      <c r="AX29" s="270">
        <v>10</v>
      </c>
      <c r="AY29" s="268">
        <v>45210</v>
      </c>
      <c r="AZ29" s="268"/>
      <c r="BA29" s="268"/>
      <c r="BB29" s="270">
        <v>3</v>
      </c>
      <c r="BC29" s="268">
        <v>45215</v>
      </c>
      <c r="BD29" s="268"/>
      <c r="BE29" s="270">
        <v>5</v>
      </c>
      <c r="BF29" s="268">
        <v>45218</v>
      </c>
      <c r="BG29" s="268"/>
      <c r="BH29" s="268"/>
      <c r="BI29" s="270">
        <v>3</v>
      </c>
      <c r="BJ29" s="268">
        <v>45223</v>
      </c>
      <c r="BK29" s="268"/>
      <c r="BL29" s="270">
        <v>2</v>
      </c>
      <c r="BM29" s="268">
        <v>45218</v>
      </c>
      <c r="BN29" s="268">
        <v>45215</v>
      </c>
      <c r="BO29" s="271"/>
      <c r="BP29" s="272">
        <f t="shared" si="1"/>
        <v>-1501.6333333333334</v>
      </c>
      <c r="BQ29" s="273" t="s">
        <v>213</v>
      </c>
      <c r="BR29" s="282">
        <f t="shared" si="2"/>
        <v>5.5333333333333332</v>
      </c>
    </row>
    <row r="30" spans="1:70" ht="15">
      <c r="A30" s="277">
        <v>5</v>
      </c>
      <c r="B30" s="281" t="s">
        <v>218</v>
      </c>
      <c r="C30" s="262" t="e">
        <f>+INDEX(#REF!,MATCH(B30,#REF!,0),8)</f>
        <v>#REF!</v>
      </c>
      <c r="D30" s="264" t="s">
        <v>219</v>
      </c>
      <c r="E30" s="264" t="s">
        <v>220</v>
      </c>
      <c r="F30" s="266">
        <v>45049</v>
      </c>
      <c r="G30" s="267">
        <v>15</v>
      </c>
      <c r="H30" s="268">
        <v>45070</v>
      </c>
      <c r="I30" s="268">
        <v>45070</v>
      </c>
      <c r="J30" s="268">
        <v>45071</v>
      </c>
      <c r="K30" s="267">
        <v>3</v>
      </c>
      <c r="L30" s="268">
        <v>45075</v>
      </c>
      <c r="M30" s="268">
        <v>45075</v>
      </c>
      <c r="N30" s="267">
        <v>5</v>
      </c>
      <c r="O30" s="268">
        <v>45082</v>
      </c>
      <c r="P30" s="268">
        <v>45083</v>
      </c>
      <c r="Q30" s="268">
        <v>45083</v>
      </c>
      <c r="R30" s="267">
        <v>3</v>
      </c>
      <c r="S30" s="268">
        <v>45085</v>
      </c>
      <c r="T30" s="268">
        <v>45085</v>
      </c>
      <c r="U30" s="267">
        <v>2</v>
      </c>
      <c r="V30" s="268">
        <v>45089</v>
      </c>
      <c r="W30" s="268">
        <v>45089</v>
      </c>
      <c r="X30" s="268">
        <v>45089</v>
      </c>
      <c r="Y30" s="268" t="s">
        <v>155</v>
      </c>
      <c r="Z30" s="269">
        <v>45176</v>
      </c>
      <c r="AA30" s="267">
        <v>10</v>
      </c>
      <c r="AB30" s="269">
        <v>45194</v>
      </c>
      <c r="AC30" s="269">
        <v>45194</v>
      </c>
      <c r="AD30" s="269">
        <v>45195</v>
      </c>
      <c r="AE30" s="267">
        <v>3</v>
      </c>
      <c r="AF30" s="268"/>
      <c r="AG30" s="268"/>
      <c r="AH30" s="267">
        <v>5</v>
      </c>
      <c r="AI30" s="269">
        <v>45201</v>
      </c>
      <c r="AJ30" s="269">
        <v>45196</v>
      </c>
      <c r="AK30" s="269"/>
      <c r="AL30" s="267">
        <v>3</v>
      </c>
      <c r="AM30" s="268"/>
      <c r="AN30" s="268"/>
      <c r="AO30" s="267">
        <v>2</v>
      </c>
      <c r="AP30" s="269"/>
      <c r="AQ30" s="269">
        <v>45196</v>
      </c>
      <c r="AR30" s="268"/>
      <c r="AS30" s="268"/>
      <c r="AT30" s="268"/>
      <c r="AU30" s="268"/>
      <c r="AV30" s="268"/>
      <c r="AW30" s="268"/>
      <c r="AX30" s="270">
        <v>10</v>
      </c>
      <c r="AY30" s="268">
        <v>45201</v>
      </c>
      <c r="AZ30" s="268"/>
      <c r="BA30" s="268"/>
      <c r="BB30" s="270">
        <v>3</v>
      </c>
      <c r="BC30" s="268"/>
      <c r="BD30" s="268"/>
      <c r="BE30" s="270">
        <v>5</v>
      </c>
      <c r="BF30" s="268"/>
      <c r="BG30" s="268"/>
      <c r="BH30" s="268"/>
      <c r="BI30" s="270">
        <v>3</v>
      </c>
      <c r="BJ30" s="268"/>
      <c r="BK30" s="268"/>
      <c r="BL30" s="270">
        <v>2</v>
      </c>
      <c r="BM30" s="268"/>
      <c r="BN30" s="268">
        <v>45196</v>
      </c>
      <c r="BO30" s="271"/>
      <c r="BP30" s="272">
        <f t="shared" si="1"/>
        <v>-1501.6333333333334</v>
      </c>
      <c r="BQ30" s="273" t="s">
        <v>213</v>
      </c>
      <c r="BR30" s="282">
        <f t="shared" si="2"/>
        <v>4.9000000000000004</v>
      </c>
    </row>
    <row r="31" spans="1:70" ht="15">
      <c r="A31" s="277">
        <v>6</v>
      </c>
      <c r="B31" s="281" t="s">
        <v>221</v>
      </c>
      <c r="C31" s="262" t="e">
        <f>+INDEX(#REF!,MATCH(B31,#REF!,0),8)</f>
        <v>#REF!</v>
      </c>
      <c r="D31" s="264" t="s">
        <v>170</v>
      </c>
      <c r="E31" s="264" t="s">
        <v>220</v>
      </c>
      <c r="F31" s="266">
        <v>45049</v>
      </c>
      <c r="G31" s="267">
        <v>15</v>
      </c>
      <c r="H31" s="268">
        <v>45070</v>
      </c>
      <c r="I31" s="268">
        <v>45070</v>
      </c>
      <c r="J31" s="268">
        <v>45071</v>
      </c>
      <c r="K31" s="267">
        <v>3</v>
      </c>
      <c r="L31" s="268">
        <v>45075</v>
      </c>
      <c r="M31" s="268">
        <v>45075</v>
      </c>
      <c r="N31" s="267">
        <v>5</v>
      </c>
      <c r="O31" s="268">
        <v>45082</v>
      </c>
      <c r="P31" s="268">
        <v>45083</v>
      </c>
      <c r="Q31" s="268">
        <v>45083</v>
      </c>
      <c r="R31" s="267">
        <v>3</v>
      </c>
      <c r="S31" s="268">
        <v>45085</v>
      </c>
      <c r="T31" s="268">
        <v>45085</v>
      </c>
      <c r="U31" s="267">
        <v>2</v>
      </c>
      <c r="V31" s="268">
        <v>45089</v>
      </c>
      <c r="W31" s="268">
        <v>45089</v>
      </c>
      <c r="X31" s="268">
        <v>45089</v>
      </c>
      <c r="Y31" s="268" t="s">
        <v>155</v>
      </c>
      <c r="Z31" s="269">
        <v>45140</v>
      </c>
      <c r="AA31" s="267">
        <v>10</v>
      </c>
      <c r="AB31" s="269">
        <v>45194</v>
      </c>
      <c r="AC31" s="269">
        <v>45194</v>
      </c>
      <c r="AD31" s="269">
        <v>45195</v>
      </c>
      <c r="AE31" s="267">
        <v>3</v>
      </c>
      <c r="AF31" s="268">
        <v>45198</v>
      </c>
      <c r="AG31" s="268">
        <v>45196</v>
      </c>
      <c r="AH31" s="267">
        <v>5</v>
      </c>
      <c r="AI31" s="269">
        <v>45201</v>
      </c>
      <c r="AJ31" s="269">
        <v>45196</v>
      </c>
      <c r="AK31" s="269"/>
      <c r="AL31" s="267">
        <v>3</v>
      </c>
      <c r="AM31" s="268"/>
      <c r="AN31" s="268"/>
      <c r="AO31" s="267">
        <v>2</v>
      </c>
      <c r="AP31" s="269"/>
      <c r="AQ31" s="269"/>
      <c r="AR31" s="268"/>
      <c r="AS31" s="268"/>
      <c r="AT31" s="268"/>
      <c r="AU31" s="268"/>
      <c r="AV31" s="268"/>
      <c r="AW31" s="268"/>
      <c r="AX31" s="270">
        <v>10</v>
      </c>
      <c r="AY31" s="268"/>
      <c r="AZ31" s="268"/>
      <c r="BA31" s="268"/>
      <c r="BB31" s="270">
        <v>3</v>
      </c>
      <c r="BC31" s="268"/>
      <c r="BD31" s="268"/>
      <c r="BE31" s="270">
        <v>5</v>
      </c>
      <c r="BF31" s="268"/>
      <c r="BG31" s="268"/>
      <c r="BH31" s="268"/>
      <c r="BI31" s="270">
        <v>3</v>
      </c>
      <c r="BJ31" s="268"/>
      <c r="BK31" s="268"/>
      <c r="BL31" s="270">
        <v>2</v>
      </c>
      <c r="BM31" s="268"/>
      <c r="BN31" s="268">
        <v>45233</v>
      </c>
      <c r="BO31" s="271"/>
      <c r="BP31" s="272">
        <f t="shared" si="1"/>
        <v>-1501.6333333333334</v>
      </c>
      <c r="BQ31" s="273" t="s">
        <v>213</v>
      </c>
      <c r="BR31" s="282">
        <f t="shared" si="2"/>
        <v>6.1333333333333337</v>
      </c>
    </row>
    <row r="32" spans="1:70" ht="38.25">
      <c r="A32" s="277">
        <v>7</v>
      </c>
      <c r="B32" s="278" t="s">
        <v>222</v>
      </c>
      <c r="C32" s="280" t="s">
        <v>57</v>
      </c>
      <c r="D32" s="264" t="s">
        <v>223</v>
      </c>
      <c r="E32" s="264" t="s">
        <v>182</v>
      </c>
      <c r="F32" s="266">
        <v>45082</v>
      </c>
      <c r="G32" s="267">
        <v>15</v>
      </c>
      <c r="H32" s="268">
        <v>45105</v>
      </c>
      <c r="I32" s="268">
        <v>45105</v>
      </c>
      <c r="J32" s="268">
        <v>45106</v>
      </c>
      <c r="K32" s="267">
        <v>3</v>
      </c>
      <c r="L32" s="268">
        <v>45110</v>
      </c>
      <c r="M32" s="268">
        <v>45110</v>
      </c>
      <c r="N32" s="267">
        <v>5</v>
      </c>
      <c r="O32" s="268">
        <v>45117</v>
      </c>
      <c r="P32" s="268">
        <v>45117</v>
      </c>
      <c r="Q32" s="268">
        <v>45117</v>
      </c>
      <c r="R32" s="267">
        <v>3</v>
      </c>
      <c r="S32" s="268">
        <v>45121</v>
      </c>
      <c r="T32" s="268">
        <v>45121</v>
      </c>
      <c r="U32" s="267">
        <v>2</v>
      </c>
      <c r="V32" s="268">
        <v>45124</v>
      </c>
      <c r="W32" s="268">
        <v>45120</v>
      </c>
      <c r="X32" s="268">
        <v>45120</v>
      </c>
      <c r="Y32" s="268" t="s">
        <v>155</v>
      </c>
      <c r="Z32" s="269">
        <v>45212</v>
      </c>
      <c r="AA32" s="267">
        <v>10</v>
      </c>
      <c r="AB32" s="269">
        <v>45230</v>
      </c>
      <c r="AC32" s="269"/>
      <c r="AD32" s="269">
        <v>45225</v>
      </c>
      <c r="AE32" s="267">
        <v>3</v>
      </c>
      <c r="AF32" s="268">
        <v>45232</v>
      </c>
      <c r="AG32" s="268"/>
      <c r="AH32" s="267">
        <v>5</v>
      </c>
      <c r="AI32" s="269"/>
      <c r="AJ32" s="269"/>
      <c r="AK32" s="269"/>
      <c r="AL32" s="267">
        <v>3</v>
      </c>
      <c r="AM32" s="268"/>
      <c r="AN32" s="268"/>
      <c r="AO32" s="267">
        <v>2</v>
      </c>
      <c r="AP32" s="269">
        <v>45202</v>
      </c>
      <c r="AQ32" s="269"/>
      <c r="AR32" s="268"/>
      <c r="AS32" s="268"/>
      <c r="AT32" s="268"/>
      <c r="AU32" s="268"/>
      <c r="AV32" s="268"/>
      <c r="AW32" s="268">
        <v>45205</v>
      </c>
      <c r="AX32" s="270">
        <v>10</v>
      </c>
      <c r="AY32" s="268">
        <v>45230</v>
      </c>
      <c r="AZ32" s="268"/>
      <c r="BA32" s="268"/>
      <c r="BB32" s="270">
        <v>3</v>
      </c>
      <c r="BC32" s="268">
        <v>45225</v>
      </c>
      <c r="BD32" s="268"/>
      <c r="BE32" s="270">
        <v>5</v>
      </c>
      <c r="BF32" s="268">
        <v>45236</v>
      </c>
      <c r="BG32" s="268"/>
      <c r="BH32" s="268"/>
      <c r="BI32" s="270">
        <v>3</v>
      </c>
      <c r="BJ32" s="268">
        <v>45239</v>
      </c>
      <c r="BK32" s="268"/>
      <c r="BL32" s="270">
        <v>2</v>
      </c>
      <c r="BM32" s="268">
        <v>45237</v>
      </c>
      <c r="BN32" s="268">
        <v>45233</v>
      </c>
      <c r="BO32" s="271"/>
      <c r="BP32" s="272">
        <f t="shared" si="1"/>
        <v>-1502.7333333333333</v>
      </c>
      <c r="BQ32" s="273" t="s">
        <v>213</v>
      </c>
      <c r="BR32" s="282">
        <f t="shared" si="2"/>
        <v>5.0333333333333332</v>
      </c>
    </row>
    <row r="33" spans="1:70" ht="15">
      <c r="A33" s="277">
        <v>8</v>
      </c>
      <c r="B33" s="279" t="s">
        <v>224</v>
      </c>
      <c r="C33" s="280" t="e">
        <f>+INDEX(#REF!,MATCH(B33,#REF!,0),8)</f>
        <v>#REF!</v>
      </c>
      <c r="D33" s="264" t="s">
        <v>181</v>
      </c>
      <c r="E33" s="264" t="s">
        <v>182</v>
      </c>
      <c r="F33" s="266">
        <v>45082</v>
      </c>
      <c r="G33" s="267">
        <v>15</v>
      </c>
      <c r="H33" s="268">
        <v>45105</v>
      </c>
      <c r="I33" s="268">
        <v>45106</v>
      </c>
      <c r="J33" s="268">
        <v>45106</v>
      </c>
      <c r="K33" s="267">
        <v>3</v>
      </c>
      <c r="L33" s="268">
        <v>45110</v>
      </c>
      <c r="M33" s="268">
        <v>45110</v>
      </c>
      <c r="N33" s="267">
        <v>5</v>
      </c>
      <c r="O33" s="268">
        <v>45117</v>
      </c>
      <c r="P33" s="268">
        <v>45117</v>
      </c>
      <c r="Q33" s="268">
        <v>45117</v>
      </c>
      <c r="R33" s="267">
        <v>3</v>
      </c>
      <c r="S33" s="268">
        <v>45121</v>
      </c>
      <c r="T33" s="268">
        <v>45121</v>
      </c>
      <c r="U33" s="267">
        <v>2</v>
      </c>
      <c r="V33" s="268">
        <v>45124</v>
      </c>
      <c r="W33" s="268">
        <v>45120</v>
      </c>
      <c r="X33" s="268">
        <v>45120</v>
      </c>
      <c r="Y33" s="268" t="s">
        <v>155</v>
      </c>
      <c r="Z33" s="269">
        <v>45173</v>
      </c>
      <c r="AA33" s="267">
        <v>10</v>
      </c>
      <c r="AB33" s="269">
        <v>45194</v>
      </c>
      <c r="AC33" s="269">
        <v>45191</v>
      </c>
      <c r="AD33" s="269">
        <v>45194</v>
      </c>
      <c r="AE33" s="267">
        <v>3</v>
      </c>
      <c r="AF33" s="268">
        <v>45196</v>
      </c>
      <c r="AG33" s="268">
        <v>45210</v>
      </c>
      <c r="AH33" s="267">
        <v>3</v>
      </c>
      <c r="AI33" s="269">
        <v>45215</v>
      </c>
      <c r="AJ33" s="269"/>
      <c r="AK33" s="269"/>
      <c r="AL33" s="267">
        <v>3</v>
      </c>
      <c r="AM33" s="268"/>
      <c r="AN33" s="268"/>
      <c r="AO33" s="267">
        <v>2</v>
      </c>
      <c r="AP33" s="269"/>
      <c r="AQ33" s="269"/>
      <c r="AR33" s="268"/>
      <c r="AS33" s="268"/>
      <c r="AT33" s="268"/>
      <c r="AU33" s="268"/>
      <c r="AV33" s="268"/>
      <c r="AW33" s="268"/>
      <c r="AX33" s="270">
        <v>10</v>
      </c>
      <c r="AY33" s="268"/>
      <c r="AZ33" s="268"/>
      <c r="BA33" s="268"/>
      <c r="BB33" s="270">
        <v>3</v>
      </c>
      <c r="BC33" s="268"/>
      <c r="BD33" s="268"/>
      <c r="BE33" s="270">
        <v>5</v>
      </c>
      <c r="BF33" s="268"/>
      <c r="BG33" s="268"/>
      <c r="BH33" s="268"/>
      <c r="BI33" s="270">
        <v>3</v>
      </c>
      <c r="BJ33" s="268"/>
      <c r="BK33" s="268"/>
      <c r="BL33" s="270">
        <v>2</v>
      </c>
      <c r="BM33" s="268">
        <v>45215</v>
      </c>
      <c r="BN33" s="268">
        <v>45211</v>
      </c>
      <c r="BO33" s="271"/>
      <c r="BP33" s="272">
        <f t="shared" si="1"/>
        <v>-1502.7333333333333</v>
      </c>
      <c r="BQ33" s="273" t="s">
        <v>213</v>
      </c>
      <c r="BR33" s="282">
        <f t="shared" si="2"/>
        <v>4.3</v>
      </c>
    </row>
    <row r="37" spans="1:70">
      <c r="C37" s="184"/>
      <c r="D37" s="53" t="s">
        <v>225</v>
      </c>
      <c r="E37" s="53"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8"/>
  <sheetViews>
    <sheetView workbookViewId="0"/>
  </sheetViews>
  <sheetFormatPr baseColWidth="10" defaultColWidth="11.375" defaultRowHeight="14.25"/>
  <sheetData>
    <row r="1" spans="1:7">
      <c r="A1" s="52" t="s">
        <v>227</v>
      </c>
    </row>
    <row r="2" spans="1:7" ht="24">
      <c r="A2" s="19" t="s">
        <v>228</v>
      </c>
      <c r="B2" s="20" t="s">
        <v>229</v>
      </c>
      <c r="C2" s="21" t="s">
        <v>230</v>
      </c>
      <c r="D2" s="21" t="s">
        <v>231</v>
      </c>
      <c r="E2" s="21" t="s">
        <v>123</v>
      </c>
      <c r="F2" s="21" t="s">
        <v>232</v>
      </c>
      <c r="G2" s="21" t="s">
        <v>233</v>
      </c>
    </row>
    <row r="3" spans="1:7">
      <c r="A3" s="22" t="e">
        <f>+INDEX(#REF!,MATCH(B3,#REF!,0),1)</f>
        <v>#REF!</v>
      </c>
      <c r="B3" s="17" t="s">
        <v>234</v>
      </c>
      <c r="C3" s="18">
        <v>1</v>
      </c>
      <c r="D3" s="16" t="s">
        <v>235</v>
      </c>
      <c r="E3" s="16" t="s">
        <v>236</v>
      </c>
      <c r="F3" s="16" t="s">
        <v>237</v>
      </c>
      <c r="G3" s="16">
        <v>3367</v>
      </c>
    </row>
    <row r="4" spans="1:7">
      <c r="A4" s="22" t="e">
        <f>+INDEX(#REF!,MATCH(B4,#REF!,0),1)</f>
        <v>#REF!</v>
      </c>
      <c r="B4" s="23" t="s">
        <v>238</v>
      </c>
      <c r="C4" s="24">
        <v>16</v>
      </c>
      <c r="D4" s="25" t="s">
        <v>239</v>
      </c>
      <c r="E4" s="16" t="s">
        <v>240</v>
      </c>
      <c r="F4" s="25"/>
      <c r="G4" s="25"/>
    </row>
    <row r="5" spans="1:7">
      <c r="A5" s="22" t="e">
        <f>+INDEX(#REF!,MATCH(B5,#REF!,0),1)</f>
        <v>#REF!</v>
      </c>
      <c r="B5" s="23" t="s">
        <v>238</v>
      </c>
      <c r="C5" s="24">
        <v>2</v>
      </c>
      <c r="D5" s="25" t="s">
        <v>239</v>
      </c>
      <c r="E5" s="16" t="s">
        <v>240</v>
      </c>
      <c r="F5" s="25"/>
      <c r="G5" s="25"/>
    </row>
    <row r="6" spans="1:7">
      <c r="A6" s="22" t="e">
        <f>+INDEX(#REF!,MATCH(B6,#REF!,0),1)</f>
        <v>#REF!</v>
      </c>
      <c r="B6" s="23" t="s">
        <v>241</v>
      </c>
      <c r="C6" s="24">
        <v>2</v>
      </c>
      <c r="D6" s="25" t="s">
        <v>239</v>
      </c>
      <c r="E6" s="25" t="s">
        <v>242</v>
      </c>
      <c r="F6" s="25" t="s">
        <v>243</v>
      </c>
      <c r="G6" s="25"/>
    </row>
    <row r="7" spans="1:7">
      <c r="A7" s="22" t="e">
        <f>+INDEX(#REF!,MATCH(B7,#REF!,0),1)</f>
        <v>#REF!</v>
      </c>
      <c r="B7" s="17" t="s">
        <v>241</v>
      </c>
      <c r="C7" s="18">
        <v>1</v>
      </c>
      <c r="D7" s="16" t="s">
        <v>239</v>
      </c>
      <c r="E7" s="16" t="s">
        <v>242</v>
      </c>
      <c r="F7" s="16" t="s">
        <v>244</v>
      </c>
    </row>
    <row r="8" spans="1:7">
      <c r="A8" s="22" t="e">
        <f>+INDEX(#REF!,MATCH(B8,#REF!,0),1)</f>
        <v>#REF!</v>
      </c>
      <c r="B8" s="23" t="s">
        <v>245</v>
      </c>
      <c r="C8" s="24">
        <v>21</v>
      </c>
      <c r="D8" s="25" t="s">
        <v>246</v>
      </c>
      <c r="E8" s="25" t="s">
        <v>247</v>
      </c>
      <c r="F8" s="25" t="s">
        <v>248</v>
      </c>
      <c r="G8" s="25"/>
    </row>
    <row r="9" spans="1:7">
      <c r="A9" s="22" t="e">
        <f>+INDEX(#REF!,MATCH(B9,#REF!,0),1)</f>
        <v>#REF!</v>
      </c>
      <c r="B9" s="23" t="s">
        <v>245</v>
      </c>
      <c r="C9" s="24">
        <v>19</v>
      </c>
      <c r="D9" s="25" t="s">
        <v>246</v>
      </c>
      <c r="E9" s="25" t="s">
        <v>247</v>
      </c>
      <c r="F9" s="25" t="s">
        <v>249</v>
      </c>
      <c r="G9" s="25"/>
    </row>
    <row r="10" spans="1:7">
      <c r="A10" s="22" t="e">
        <f>+INDEX(#REF!,MATCH(B10,#REF!,0),1)</f>
        <v>#REF!</v>
      </c>
      <c r="B10" s="23" t="s">
        <v>245</v>
      </c>
      <c r="C10" s="24">
        <v>14</v>
      </c>
      <c r="D10" s="25" t="s">
        <v>239</v>
      </c>
      <c r="E10" s="25" t="s">
        <v>250</v>
      </c>
      <c r="F10" s="25" t="s">
        <v>251</v>
      </c>
      <c r="G10" s="25"/>
    </row>
    <row r="11" spans="1:7">
      <c r="A11" s="22" t="e">
        <f>+INDEX(#REF!,MATCH(B11,#REF!,0),1)</f>
        <v>#REF!</v>
      </c>
      <c r="B11" s="23" t="s">
        <v>245</v>
      </c>
      <c r="C11" s="24">
        <v>4</v>
      </c>
      <c r="D11" s="25" t="s">
        <v>239</v>
      </c>
      <c r="E11" s="25" t="s">
        <v>252</v>
      </c>
      <c r="F11" s="25" t="s">
        <v>253</v>
      </c>
      <c r="G11" s="25"/>
    </row>
    <row r="12" spans="1:7">
      <c r="A12" s="22" t="e">
        <f>+INDEX(#REF!,MATCH(B12,#REF!,0),1)</f>
        <v>#REF!</v>
      </c>
      <c r="B12" s="17" t="s">
        <v>254</v>
      </c>
      <c r="C12" s="18">
        <v>7</v>
      </c>
      <c r="D12" s="16" t="s">
        <v>239</v>
      </c>
      <c r="E12" s="16" t="s">
        <v>240</v>
      </c>
      <c r="F12" s="16" t="s">
        <v>243</v>
      </c>
    </row>
    <row r="13" spans="1:7">
      <c r="A13" s="22" t="e">
        <f>+INDEX(#REF!,MATCH(B13,#REF!,0),1)</f>
        <v>#REF!</v>
      </c>
      <c r="B13" s="17" t="s">
        <v>254</v>
      </c>
      <c r="C13" s="18">
        <v>1</v>
      </c>
      <c r="D13" s="16" t="s">
        <v>239</v>
      </c>
      <c r="E13" s="16" t="s">
        <v>240</v>
      </c>
      <c r="F13" s="16" t="s">
        <v>255</v>
      </c>
    </row>
    <row r="14" spans="1:7">
      <c r="A14" s="22" t="e">
        <f>+INDEX(#REF!,MATCH(B14,#REF!,0),1)</f>
        <v>#REF!</v>
      </c>
      <c r="B14" s="17" t="s">
        <v>256</v>
      </c>
      <c r="C14" s="18">
        <v>2</v>
      </c>
      <c r="D14" s="16" t="s">
        <v>239</v>
      </c>
      <c r="E14" s="16" t="s">
        <v>257</v>
      </c>
      <c r="F14" s="16" t="s">
        <v>243</v>
      </c>
    </row>
    <row r="15" spans="1:7">
      <c r="A15" s="22" t="e">
        <f>+INDEX(#REF!,MATCH(B15,#REF!,0),1)</f>
        <v>#REF!</v>
      </c>
      <c r="B15" s="23" t="s">
        <v>258</v>
      </c>
      <c r="C15" s="24">
        <v>2</v>
      </c>
      <c r="D15" s="25" t="s">
        <v>239</v>
      </c>
      <c r="E15" s="25" t="s">
        <v>236</v>
      </c>
      <c r="F15" s="25" t="s">
        <v>259</v>
      </c>
      <c r="G15" s="25" t="s">
        <v>260</v>
      </c>
    </row>
    <row r="16" spans="1:7">
      <c r="A16" s="22" t="e">
        <f>+INDEX(#REF!,MATCH(B16,#REF!,0),1)</f>
        <v>#REF!</v>
      </c>
      <c r="B16" s="23" t="s">
        <v>258</v>
      </c>
      <c r="C16" s="24">
        <v>1</v>
      </c>
      <c r="D16" s="25" t="s">
        <v>239</v>
      </c>
      <c r="E16" s="25" t="s">
        <v>236</v>
      </c>
      <c r="F16" s="25" t="s">
        <v>244</v>
      </c>
      <c r="G16" s="25"/>
    </row>
    <row r="17" spans="1:8">
      <c r="A17" s="22" t="e">
        <f>+INDEX(#REF!,MATCH(B17,#REF!,0),1)</f>
        <v>#REF!</v>
      </c>
      <c r="B17" s="23" t="s">
        <v>258</v>
      </c>
      <c r="C17" s="24">
        <v>1</v>
      </c>
      <c r="D17" s="25" t="s">
        <v>235</v>
      </c>
      <c r="E17" s="25" t="s">
        <v>236</v>
      </c>
      <c r="F17" s="25" t="s">
        <v>261</v>
      </c>
      <c r="G17" s="25"/>
    </row>
    <row r="18" spans="1:8">
      <c r="A18" s="22" t="e">
        <f>+INDEX(#REF!,MATCH(B18,#REF!,0),1)</f>
        <v>#REF!</v>
      </c>
      <c r="B18" s="17" t="s">
        <v>262</v>
      </c>
      <c r="D18" s="16" t="s">
        <v>263</v>
      </c>
      <c r="E18" s="16" t="s">
        <v>247</v>
      </c>
      <c r="F18" s="16" t="s">
        <v>264</v>
      </c>
    </row>
    <row r="19" spans="1:8">
      <c r="A19" s="22" t="e">
        <f>+INDEX(#REF!,MATCH(B19,#REF!,0),1)</f>
        <v>#REF!</v>
      </c>
      <c r="B19" s="23" t="s">
        <v>265</v>
      </c>
      <c r="C19" s="24">
        <v>1</v>
      </c>
      <c r="D19" s="25" t="s">
        <v>235</v>
      </c>
      <c r="E19" s="25" t="s">
        <v>266</v>
      </c>
      <c r="F19" s="25" t="s">
        <v>259</v>
      </c>
      <c r="G19" s="25"/>
    </row>
    <row r="20" spans="1:8">
      <c r="A20" s="22" t="e">
        <f>+INDEX(#REF!,MATCH(B20,#REF!,0),1)</f>
        <v>#REF!</v>
      </c>
      <c r="B20" s="17" t="s">
        <v>265</v>
      </c>
      <c r="C20" s="18">
        <v>7</v>
      </c>
      <c r="D20" s="16" t="s">
        <v>246</v>
      </c>
      <c r="E20" s="16" t="s">
        <v>267</v>
      </c>
      <c r="F20" s="16" t="s">
        <v>268</v>
      </c>
    </row>
    <row r="21" spans="1:8">
      <c r="A21" s="22" t="e">
        <f>+INDEX(#REF!,MATCH(B21,#REF!,0),1)</f>
        <v>#REF!</v>
      </c>
      <c r="B21" s="23" t="s">
        <v>269</v>
      </c>
      <c r="C21" s="24">
        <v>2</v>
      </c>
      <c r="D21" s="25" t="s">
        <v>239</v>
      </c>
      <c r="E21" s="25" t="s">
        <v>236</v>
      </c>
      <c r="F21" s="25" t="s">
        <v>259</v>
      </c>
      <c r="G21" s="25" t="s">
        <v>270</v>
      </c>
      <c r="H21" s="16" t="s">
        <v>271</v>
      </c>
    </row>
    <row r="22" spans="1:8">
      <c r="A22" s="22" t="e">
        <f>+INDEX(#REF!,MATCH(B22,#REF!,0),1)</f>
        <v>#REF!</v>
      </c>
      <c r="B22" s="23" t="s">
        <v>269</v>
      </c>
      <c r="C22" s="24">
        <v>1</v>
      </c>
      <c r="D22" s="25" t="s">
        <v>235</v>
      </c>
      <c r="E22" s="25" t="s">
        <v>236</v>
      </c>
      <c r="F22" s="25"/>
      <c r="G22" s="25" t="s">
        <v>270</v>
      </c>
      <c r="H22" s="16" t="s">
        <v>271</v>
      </c>
    </row>
    <row r="23" spans="1:8">
      <c r="A23" s="22" t="e">
        <f>+INDEX(#REF!,MATCH(B23,#REF!,0),1)</f>
        <v>#REF!</v>
      </c>
      <c r="B23" s="23" t="s">
        <v>269</v>
      </c>
      <c r="C23" s="24">
        <v>1</v>
      </c>
      <c r="D23" s="25" t="s">
        <v>239</v>
      </c>
      <c r="E23" s="25" t="s">
        <v>236</v>
      </c>
      <c r="F23" s="25" t="s">
        <v>244</v>
      </c>
      <c r="G23" s="25"/>
      <c r="H23" s="16" t="s">
        <v>271</v>
      </c>
    </row>
    <row r="24" spans="1:8">
      <c r="A24" s="22" t="e">
        <f>+INDEX(#REF!,MATCH(B24,#REF!,0),1)</f>
        <v>#REF!</v>
      </c>
      <c r="B24" s="23" t="s">
        <v>272</v>
      </c>
      <c r="C24" s="24">
        <v>1</v>
      </c>
      <c r="D24" s="25" t="s">
        <v>239</v>
      </c>
      <c r="E24" s="25" t="s">
        <v>252</v>
      </c>
      <c r="F24" s="25" t="s">
        <v>243</v>
      </c>
      <c r="G24" s="25">
        <v>3490</v>
      </c>
      <c r="H24" s="16" t="s">
        <v>271</v>
      </c>
    </row>
    <row r="25" spans="1:8">
      <c r="A25" s="22" t="e">
        <f>+INDEX(#REF!,MATCH(B25,#REF!,0),1)</f>
        <v>#REF!</v>
      </c>
      <c r="B25" s="39" t="s">
        <v>273</v>
      </c>
      <c r="C25" s="18">
        <v>6</v>
      </c>
      <c r="D25" s="16" t="s">
        <v>239</v>
      </c>
      <c r="E25" s="16" t="s">
        <v>274</v>
      </c>
      <c r="F25" s="16" t="s">
        <v>275</v>
      </c>
      <c r="G25" s="16" t="s">
        <v>276</v>
      </c>
      <c r="H25" s="16" t="s">
        <v>271</v>
      </c>
    </row>
    <row r="26" spans="1:8">
      <c r="A26" s="22" t="e">
        <f>+INDEX(#REF!,MATCH(B26,#REF!,0),1)</f>
        <v>#REF!</v>
      </c>
      <c r="B26" s="39" t="s">
        <v>273</v>
      </c>
      <c r="C26" s="18">
        <v>4</v>
      </c>
      <c r="D26" s="16" t="s">
        <v>239</v>
      </c>
      <c r="E26" s="16" t="s">
        <v>274</v>
      </c>
      <c r="F26" s="16" t="s">
        <v>237</v>
      </c>
    </row>
    <row r="27" spans="1:8">
      <c r="A27" s="22" t="e">
        <f>+INDEX(#REF!,MATCH(B27,#REF!,0),1)</f>
        <v>#REF!</v>
      </c>
      <c r="B27" s="39" t="s">
        <v>273</v>
      </c>
      <c r="C27" s="18">
        <v>3</v>
      </c>
      <c r="D27" s="16" t="s">
        <v>239</v>
      </c>
      <c r="E27" s="16" t="s">
        <v>274</v>
      </c>
      <c r="F27" s="16" t="s">
        <v>277</v>
      </c>
      <c r="G27" s="16" t="s">
        <v>278</v>
      </c>
    </row>
    <row r="28" spans="1:8">
      <c r="A28" s="22" t="e">
        <f>+INDEX(#REF!,MATCH(B28,#REF!,0),1)</f>
        <v>#REF!</v>
      </c>
      <c r="B28" s="39" t="s">
        <v>273</v>
      </c>
      <c r="C28" s="18">
        <v>3</v>
      </c>
      <c r="D28" s="16" t="s">
        <v>239</v>
      </c>
      <c r="E28" s="16" t="s">
        <v>274</v>
      </c>
      <c r="F28" s="16" t="s">
        <v>243</v>
      </c>
    </row>
    <row r="29" spans="1:8">
      <c r="A29" s="22" t="e">
        <f>+INDEX(#REF!,MATCH(B29,#REF!,0),1)</f>
        <v>#REF!</v>
      </c>
      <c r="B29" s="39" t="s">
        <v>273</v>
      </c>
      <c r="C29" s="18">
        <v>2</v>
      </c>
      <c r="D29" s="16" t="s">
        <v>239</v>
      </c>
      <c r="E29" s="16" t="s">
        <v>274</v>
      </c>
      <c r="F29" s="16" t="s">
        <v>279</v>
      </c>
    </row>
    <row r="30" spans="1:8">
      <c r="A30" s="22" t="e">
        <f>+INDEX(#REF!,MATCH(B30,#REF!,0),1)</f>
        <v>#REF!</v>
      </c>
      <c r="B30" s="17" t="s">
        <v>280</v>
      </c>
      <c r="C30" s="18">
        <v>4</v>
      </c>
      <c r="D30" s="16" t="s">
        <v>239</v>
      </c>
      <c r="E30" s="16" t="s">
        <v>236</v>
      </c>
      <c r="F30" s="16" t="s">
        <v>243</v>
      </c>
    </row>
    <row r="31" spans="1:8">
      <c r="A31" s="22" t="e">
        <f>+INDEX(#REF!,MATCH(B31,#REF!,0),1)</f>
        <v>#REF!</v>
      </c>
      <c r="B31" s="17" t="s">
        <v>280</v>
      </c>
      <c r="C31" s="18">
        <v>3</v>
      </c>
      <c r="D31" s="16" t="s">
        <v>239</v>
      </c>
      <c r="E31" s="16" t="s">
        <v>236</v>
      </c>
      <c r="F31" s="16" t="s">
        <v>281</v>
      </c>
    </row>
    <row r="32" spans="1:8">
      <c r="A32" s="22" t="e">
        <f>+INDEX(#REF!,MATCH(B32,#REF!,0),1)</f>
        <v>#REF!</v>
      </c>
      <c r="B32" s="17" t="s">
        <v>282</v>
      </c>
      <c r="C32" s="18">
        <v>6</v>
      </c>
      <c r="D32" s="16" t="s">
        <v>239</v>
      </c>
      <c r="E32" s="16" t="s">
        <v>283</v>
      </c>
      <c r="F32" s="16" t="s">
        <v>243</v>
      </c>
    </row>
    <row r="33" spans="1:8">
      <c r="A33" s="22" t="e">
        <f>+INDEX(#REF!,MATCH(B33,#REF!,0),1)</f>
        <v>#REF!</v>
      </c>
      <c r="B33" s="17" t="s">
        <v>282</v>
      </c>
      <c r="C33" s="18">
        <v>1</v>
      </c>
      <c r="D33" s="16" t="s">
        <v>235</v>
      </c>
      <c r="E33" s="16" t="s">
        <v>242</v>
      </c>
      <c r="F33" s="16" t="s">
        <v>244</v>
      </c>
      <c r="G33" s="16" t="s">
        <v>284</v>
      </c>
    </row>
    <row r="34" spans="1:8">
      <c r="A34" s="22" t="e">
        <f>+INDEX(#REF!,MATCH(B34,#REF!,0),1)</f>
        <v>#REF!</v>
      </c>
      <c r="B34" s="17" t="s">
        <v>282</v>
      </c>
      <c r="C34" s="18">
        <v>1</v>
      </c>
      <c r="D34" s="16" t="s">
        <v>285</v>
      </c>
      <c r="E34" s="16" t="s">
        <v>242</v>
      </c>
      <c r="F34" s="16" t="s">
        <v>244</v>
      </c>
    </row>
    <row r="35" spans="1:8">
      <c r="A35" s="22" t="e">
        <f>+INDEX(#REF!,MATCH(B35,#REF!,0),1)</f>
        <v>#REF!</v>
      </c>
      <c r="B35" s="17" t="s">
        <v>286</v>
      </c>
      <c r="C35" s="18">
        <v>1</v>
      </c>
      <c r="D35" s="16" t="s">
        <v>239</v>
      </c>
      <c r="E35" s="16" t="s">
        <v>287</v>
      </c>
      <c r="F35" s="16" t="s">
        <v>243</v>
      </c>
    </row>
    <row r="36" spans="1:8">
      <c r="A36" s="22" t="e">
        <f>+INDEX(#REF!,MATCH(B36,#REF!,0),1)</f>
        <v>#REF!</v>
      </c>
      <c r="B36" s="17" t="s">
        <v>286</v>
      </c>
      <c r="C36" s="18">
        <v>1</v>
      </c>
      <c r="D36" s="16" t="s">
        <v>239</v>
      </c>
      <c r="E36" s="16" t="s">
        <v>287</v>
      </c>
      <c r="F36" s="16" t="s">
        <v>288</v>
      </c>
    </row>
    <row r="37" spans="1:8">
      <c r="A37" s="22" t="e">
        <f>+INDEX(#REF!,MATCH(B37,#REF!,0),1)</f>
        <v>#REF!</v>
      </c>
      <c r="B37" s="23" t="s">
        <v>289</v>
      </c>
      <c r="C37" s="24">
        <v>5</v>
      </c>
      <c r="D37" s="25" t="s">
        <v>239</v>
      </c>
      <c r="E37" s="25" t="s">
        <v>290</v>
      </c>
      <c r="F37" s="25" t="s">
        <v>291</v>
      </c>
      <c r="G37" s="25"/>
    </row>
    <row r="38" spans="1:8">
      <c r="A38" s="22" t="e">
        <f>+INDEX(#REF!,MATCH(B38,#REF!,0),1)</f>
        <v>#REF!</v>
      </c>
      <c r="B38" s="23" t="s">
        <v>289</v>
      </c>
      <c r="C38" s="24">
        <v>4</v>
      </c>
      <c r="D38" s="25" t="s">
        <v>239</v>
      </c>
      <c r="E38" s="25" t="s">
        <v>250</v>
      </c>
      <c r="F38" s="25" t="s">
        <v>292</v>
      </c>
      <c r="G38" s="25"/>
    </row>
    <row r="39" spans="1:8">
      <c r="A39" s="22" t="e">
        <f>+INDEX(#REF!,MATCH(B39,#REF!,0),1)</f>
        <v>#REF!</v>
      </c>
      <c r="B39" s="23" t="s">
        <v>289</v>
      </c>
      <c r="C39" s="24">
        <v>1</v>
      </c>
      <c r="D39" s="25" t="s">
        <v>239</v>
      </c>
      <c r="E39" s="25" t="s">
        <v>252</v>
      </c>
      <c r="F39" s="25" t="s">
        <v>293</v>
      </c>
      <c r="G39" s="25"/>
      <c r="H39" s="16" t="s">
        <v>294</v>
      </c>
    </row>
    <row r="40" spans="1:8">
      <c r="A40" s="22" t="e">
        <f>+INDEX(#REF!,MATCH(B40,#REF!,0),1)</f>
        <v>#REF!</v>
      </c>
      <c r="B40" s="23" t="s">
        <v>289</v>
      </c>
      <c r="C40" s="24">
        <v>1</v>
      </c>
      <c r="D40" s="25" t="s">
        <v>239</v>
      </c>
      <c r="E40" s="25" t="s">
        <v>295</v>
      </c>
      <c r="F40" s="25" t="s">
        <v>296</v>
      </c>
      <c r="G40" s="25"/>
    </row>
    <row r="41" spans="1:8">
      <c r="A41" s="22" t="e">
        <f>+INDEX(#REF!,MATCH(B41,#REF!,0),1)</f>
        <v>#REF!</v>
      </c>
      <c r="B41" s="23" t="s">
        <v>289</v>
      </c>
      <c r="C41" s="24">
        <v>1</v>
      </c>
      <c r="D41" s="25" t="s">
        <v>235</v>
      </c>
      <c r="E41" s="25" t="s">
        <v>295</v>
      </c>
      <c r="F41" s="25" t="s">
        <v>297</v>
      </c>
      <c r="G41" s="25"/>
    </row>
    <row r="42" spans="1:8">
      <c r="A42" s="22" t="e">
        <f>+INDEX(#REF!,MATCH(B42,#REF!,0),1)</f>
        <v>#REF!</v>
      </c>
      <c r="B42" s="23" t="s">
        <v>289</v>
      </c>
      <c r="C42" s="24">
        <v>1</v>
      </c>
      <c r="D42" s="25" t="s">
        <v>235</v>
      </c>
      <c r="E42" s="25" t="s">
        <v>250</v>
      </c>
      <c r="F42" s="25" t="s">
        <v>298</v>
      </c>
      <c r="G42" s="25"/>
    </row>
    <row r="43" spans="1:8">
      <c r="A43" s="22" t="e">
        <f>+INDEX(#REF!,MATCH(B43,#REF!,0),1)</f>
        <v>#REF!</v>
      </c>
      <c r="B43" s="35" t="s">
        <v>299</v>
      </c>
      <c r="C43" s="24">
        <v>8</v>
      </c>
      <c r="D43" s="25" t="s">
        <v>239</v>
      </c>
      <c r="E43" s="25" t="s">
        <v>290</v>
      </c>
      <c r="F43" s="25" t="s">
        <v>243</v>
      </c>
      <c r="G43" s="25" t="s">
        <v>300</v>
      </c>
    </row>
    <row r="44" spans="1:8">
      <c r="A44" s="22" t="e">
        <f>+INDEX(#REF!,MATCH(B44,#REF!,0),1)</f>
        <v>#REF!</v>
      </c>
      <c r="B44" s="23" t="s">
        <v>299</v>
      </c>
      <c r="C44" s="24">
        <v>3</v>
      </c>
      <c r="D44" s="25" t="s">
        <v>239</v>
      </c>
      <c r="E44" s="25" t="s">
        <v>242</v>
      </c>
      <c r="F44" s="25" t="s">
        <v>243</v>
      </c>
      <c r="G44" s="25" t="s">
        <v>300</v>
      </c>
    </row>
    <row r="45" spans="1:8">
      <c r="A45" s="22" t="e">
        <f>+INDEX(#REF!,MATCH(B45,#REF!,0),1)</f>
        <v>#REF!</v>
      </c>
      <c r="B45" s="17" t="s">
        <v>301</v>
      </c>
      <c r="C45" s="18">
        <v>3</v>
      </c>
      <c r="D45" s="16" t="s">
        <v>239</v>
      </c>
      <c r="E45" s="16" t="s">
        <v>236</v>
      </c>
      <c r="F45" s="16" t="s">
        <v>243</v>
      </c>
    </row>
    <row r="46" spans="1:8">
      <c r="A46" s="22" t="e">
        <f>+INDEX(#REF!,MATCH(B46,#REF!,0),1)</f>
        <v>#REF!</v>
      </c>
      <c r="B46" s="17" t="s">
        <v>301</v>
      </c>
      <c r="C46" s="18">
        <v>1</v>
      </c>
      <c r="D46" s="16" t="s">
        <v>235</v>
      </c>
      <c r="E46" s="16" t="s">
        <v>236</v>
      </c>
      <c r="F46" s="16" t="s">
        <v>302</v>
      </c>
    </row>
    <row r="47" spans="1:8">
      <c r="A47" s="22" t="e">
        <f>+INDEX(#REF!,MATCH(B47,#REF!,0),1)</f>
        <v>#REF!</v>
      </c>
      <c r="B47" s="17" t="s">
        <v>301</v>
      </c>
      <c r="C47" s="18">
        <v>1</v>
      </c>
      <c r="D47" s="16" t="s">
        <v>239</v>
      </c>
      <c r="E47" s="16" t="s">
        <v>236</v>
      </c>
      <c r="F47" s="16" t="s">
        <v>281</v>
      </c>
    </row>
    <row r="48" spans="1:8">
      <c r="A48" s="22" t="e">
        <f>+INDEX(#REF!,MATCH(B48,#REF!,0),1)</f>
        <v>#REF!</v>
      </c>
      <c r="B48" s="17" t="s">
        <v>301</v>
      </c>
      <c r="C48" s="18">
        <v>1</v>
      </c>
      <c r="D48" s="16" t="s">
        <v>235</v>
      </c>
      <c r="E48" s="16" t="s">
        <v>236</v>
      </c>
      <c r="F48" s="16" t="s">
        <v>281</v>
      </c>
    </row>
    <row r="49" spans="1:7">
      <c r="A49" s="22" t="e">
        <f>+INDEX(#REF!,MATCH(B49,#REF!,0),1)</f>
        <v>#REF!</v>
      </c>
      <c r="B49" s="17" t="s">
        <v>303</v>
      </c>
      <c r="C49" s="18">
        <v>9</v>
      </c>
      <c r="D49" s="16" t="s">
        <v>239</v>
      </c>
      <c r="E49" s="16" t="s">
        <v>250</v>
      </c>
      <c r="F49" s="16" t="s">
        <v>251</v>
      </c>
    </row>
    <row r="50" spans="1:7">
      <c r="A50" s="22" t="e">
        <f>+INDEX(#REF!,MATCH(B50,#REF!,0),1)</f>
        <v>#REF!</v>
      </c>
      <c r="B50" s="17" t="s">
        <v>303</v>
      </c>
      <c r="C50" s="18">
        <v>2</v>
      </c>
      <c r="D50" s="16" t="s">
        <v>239</v>
      </c>
      <c r="E50" s="16" t="s">
        <v>252</v>
      </c>
      <c r="F50" s="16" t="s">
        <v>253</v>
      </c>
    </row>
    <row r="51" spans="1:7">
      <c r="A51" s="22" t="e">
        <f>+INDEX(#REF!,MATCH(B51,#REF!,0),1)</f>
        <v>#REF!</v>
      </c>
      <c r="B51" s="17" t="s">
        <v>304</v>
      </c>
      <c r="C51" s="18">
        <v>3</v>
      </c>
      <c r="D51" s="16" t="s">
        <v>239</v>
      </c>
      <c r="E51" s="16" t="s">
        <v>305</v>
      </c>
      <c r="F51" s="16" t="s">
        <v>243</v>
      </c>
    </row>
    <row r="52" spans="1:7">
      <c r="A52" s="22" t="e">
        <f>+INDEX(#REF!,MATCH(B52,#REF!,0),1)</f>
        <v>#REF!</v>
      </c>
      <c r="B52" s="17" t="s">
        <v>304</v>
      </c>
      <c r="C52" s="18">
        <v>1</v>
      </c>
      <c r="D52" s="16" t="s">
        <v>239</v>
      </c>
      <c r="E52" s="16" t="s">
        <v>283</v>
      </c>
      <c r="F52" s="16" t="s">
        <v>306</v>
      </c>
    </row>
    <row r="53" spans="1:7">
      <c r="A53" s="22" t="e">
        <f>+INDEX(#REF!,MATCH(B53,#REF!,0),1)</f>
        <v>#REF!</v>
      </c>
      <c r="B53" s="17" t="s">
        <v>304</v>
      </c>
      <c r="C53" s="18">
        <v>1</v>
      </c>
      <c r="D53" s="16" t="s">
        <v>235</v>
      </c>
      <c r="E53" s="16" t="s">
        <v>283</v>
      </c>
      <c r="F53" s="16" t="s">
        <v>307</v>
      </c>
    </row>
    <row r="54" spans="1:7">
      <c r="A54" s="22" t="e">
        <f>+INDEX(#REF!,MATCH(B54,#REF!,0),1)</f>
        <v>#REF!</v>
      </c>
      <c r="B54" s="17" t="s">
        <v>308</v>
      </c>
      <c r="C54" s="18">
        <v>3</v>
      </c>
      <c r="D54" s="16" t="s">
        <v>239</v>
      </c>
      <c r="E54" s="16" t="s">
        <v>252</v>
      </c>
      <c r="F54" s="16" t="s">
        <v>243</v>
      </c>
    </row>
    <row r="55" spans="1:7">
      <c r="A55" s="22" t="e">
        <f>+INDEX(#REF!,MATCH(B55,#REF!,0),1)</f>
        <v>#REF!</v>
      </c>
      <c r="B55" s="23" t="s">
        <v>309</v>
      </c>
      <c r="C55" s="24">
        <v>6</v>
      </c>
      <c r="D55" s="25" t="s">
        <v>239</v>
      </c>
      <c r="E55" s="25" t="s">
        <v>240</v>
      </c>
      <c r="F55" s="25" t="s">
        <v>310</v>
      </c>
      <c r="G55" s="25"/>
    </row>
    <row r="56" spans="1:7">
      <c r="A56" s="22" t="e">
        <f>+INDEX(#REF!,MATCH(B56,#REF!,0),1)</f>
        <v>#REF!</v>
      </c>
      <c r="B56" s="17" t="s">
        <v>311</v>
      </c>
      <c r="C56" s="18">
        <v>3</v>
      </c>
      <c r="D56" s="16" t="s">
        <v>239</v>
      </c>
      <c r="E56" s="16" t="s">
        <v>250</v>
      </c>
      <c r="F56" s="16" t="s">
        <v>251</v>
      </c>
      <c r="G56" s="16">
        <v>3430</v>
      </c>
    </row>
    <row r="57" spans="1:7">
      <c r="A57" s="22" t="e">
        <f>+INDEX(#REF!,MATCH(B57,#REF!,0),1)</f>
        <v>#REF!</v>
      </c>
      <c r="B57" s="17" t="s">
        <v>311</v>
      </c>
      <c r="C57" s="18">
        <v>2</v>
      </c>
      <c r="D57" s="16" t="s">
        <v>239</v>
      </c>
      <c r="E57" s="16" t="s">
        <v>252</v>
      </c>
      <c r="F57" s="16" t="s">
        <v>253</v>
      </c>
      <c r="G57" s="16">
        <v>3430</v>
      </c>
    </row>
    <row r="58" spans="1:7">
      <c r="A58" s="22" t="e">
        <f>+INDEX(#REF!,MATCH(B58,#REF!,0),1)</f>
        <v>#REF!</v>
      </c>
      <c r="B58" s="17" t="s">
        <v>311</v>
      </c>
      <c r="C58" s="18">
        <v>1</v>
      </c>
      <c r="D58" s="16" t="s">
        <v>285</v>
      </c>
      <c r="E58" s="16" t="s">
        <v>290</v>
      </c>
    </row>
    <row r="59" spans="1:7">
      <c r="A59" s="22" t="e">
        <f>+INDEX(#REF!,MATCH(B59,#REF!,0),1)</f>
        <v>#REF!</v>
      </c>
      <c r="B59" s="17" t="s">
        <v>312</v>
      </c>
      <c r="C59" s="18">
        <v>3</v>
      </c>
      <c r="D59" s="16" t="s">
        <v>239</v>
      </c>
      <c r="E59" s="16" t="s">
        <v>283</v>
      </c>
      <c r="F59" s="16" t="s">
        <v>259</v>
      </c>
    </row>
    <row r="60" spans="1:7">
      <c r="A60" s="22" t="e">
        <f>+INDEX(#REF!,MATCH(B60,#REF!,0),1)</f>
        <v>#REF!</v>
      </c>
      <c r="B60" s="17" t="s">
        <v>312</v>
      </c>
      <c r="C60" s="18">
        <v>1</v>
      </c>
      <c r="D60" s="16" t="s">
        <v>235</v>
      </c>
      <c r="E60" s="16" t="s">
        <v>283</v>
      </c>
      <c r="F60" s="16" t="s">
        <v>244</v>
      </c>
    </row>
    <row r="61" spans="1:7">
      <c r="A61" s="22" t="e">
        <f>+INDEX(#REF!,MATCH(B61,#REF!,0),1)</f>
        <v>#REF!</v>
      </c>
      <c r="B61" s="23" t="s">
        <v>313</v>
      </c>
      <c r="C61" s="24">
        <v>7</v>
      </c>
      <c r="D61" s="25" t="s">
        <v>239</v>
      </c>
      <c r="E61" s="25" t="s">
        <v>287</v>
      </c>
      <c r="F61" s="25" t="s">
        <v>259</v>
      </c>
      <c r="G61" s="25">
        <v>2789</v>
      </c>
    </row>
    <row r="62" spans="1:7">
      <c r="A62" s="22" t="e">
        <f>+INDEX(#REF!,MATCH(B62,#REF!,0),1)</f>
        <v>#REF!</v>
      </c>
      <c r="B62" s="23" t="s">
        <v>313</v>
      </c>
      <c r="C62" s="24">
        <v>4</v>
      </c>
      <c r="D62" s="25" t="s">
        <v>239</v>
      </c>
      <c r="E62" s="25" t="s">
        <v>287</v>
      </c>
      <c r="F62" s="25" t="s">
        <v>244</v>
      </c>
      <c r="G62" s="25"/>
    </row>
    <row r="63" spans="1:7">
      <c r="A63" s="22" t="e">
        <f>+INDEX(#REF!,MATCH(B63,#REF!,0),1)</f>
        <v>#REF!</v>
      </c>
      <c r="B63" s="17" t="s">
        <v>8</v>
      </c>
      <c r="C63" s="18">
        <v>3</v>
      </c>
      <c r="D63" s="16" t="s">
        <v>239</v>
      </c>
      <c r="E63" s="16" t="s">
        <v>314</v>
      </c>
      <c r="F63" s="16" t="s">
        <v>259</v>
      </c>
      <c r="G63" s="16" t="s">
        <v>315</v>
      </c>
    </row>
    <row r="64" spans="1:7">
      <c r="A64" s="22" t="e">
        <f>+INDEX(#REF!,MATCH(B64,#REF!,0),1)</f>
        <v>#REF!</v>
      </c>
      <c r="B64" s="17" t="s">
        <v>8</v>
      </c>
      <c r="C64" s="18">
        <v>1</v>
      </c>
      <c r="D64" s="16" t="s">
        <v>316</v>
      </c>
      <c r="F64" s="16" t="s">
        <v>244</v>
      </c>
    </row>
    <row r="65" spans="1:7">
      <c r="A65" s="22" t="e">
        <f>+INDEX(#REF!,MATCH(B65,#REF!,0),1)</f>
        <v>#REF!</v>
      </c>
      <c r="B65" s="17" t="s">
        <v>317</v>
      </c>
      <c r="C65" s="18">
        <v>3</v>
      </c>
      <c r="D65" s="16" t="s">
        <v>239</v>
      </c>
      <c r="E65" s="16" t="s">
        <v>295</v>
      </c>
      <c r="F65" s="16" t="s">
        <v>244</v>
      </c>
    </row>
    <row r="66" spans="1:7">
      <c r="A66" s="22" t="e">
        <f>+INDEX(#REF!,MATCH(B66,#REF!,0),1)</f>
        <v>#REF!</v>
      </c>
      <c r="B66" s="17" t="s">
        <v>317</v>
      </c>
      <c r="C66" s="18">
        <v>2</v>
      </c>
      <c r="D66" s="16" t="s">
        <v>239</v>
      </c>
      <c r="E66" s="16" t="s">
        <v>295</v>
      </c>
      <c r="F66" s="16" t="s">
        <v>243</v>
      </c>
    </row>
    <row r="67" spans="1:7">
      <c r="A67" s="22" t="e">
        <f>+INDEX(#REF!,MATCH(B67,#REF!,0),1)</f>
        <v>#REF!</v>
      </c>
      <c r="B67" s="17" t="s">
        <v>318</v>
      </c>
      <c r="C67" s="18">
        <v>3</v>
      </c>
      <c r="D67" s="16" t="s">
        <v>239</v>
      </c>
      <c r="E67" s="16" t="s">
        <v>295</v>
      </c>
      <c r="F67" s="16" t="s">
        <v>244</v>
      </c>
    </row>
    <row r="68" spans="1:7">
      <c r="A68" s="22" t="e">
        <f>+INDEX(#REF!,MATCH(B68,#REF!,0),1)</f>
        <v>#REF!</v>
      </c>
      <c r="B68" s="17" t="s">
        <v>318</v>
      </c>
      <c r="C68" s="18">
        <v>2</v>
      </c>
      <c r="D68" s="16" t="s">
        <v>239</v>
      </c>
      <c r="E68" s="16" t="s">
        <v>295</v>
      </c>
      <c r="F68" s="16" t="s">
        <v>243</v>
      </c>
    </row>
    <row r="69" spans="1:7">
      <c r="A69" s="22" t="e">
        <f>+INDEX(#REF!,MATCH(B69,#REF!,0),1)</f>
        <v>#REF!</v>
      </c>
      <c r="B69" s="17" t="s">
        <v>318</v>
      </c>
      <c r="C69" s="18">
        <v>1</v>
      </c>
      <c r="D69" s="16" t="s">
        <v>285</v>
      </c>
      <c r="E69" s="16" t="s">
        <v>295</v>
      </c>
      <c r="F69" s="16" t="s">
        <v>261</v>
      </c>
    </row>
    <row r="70" spans="1:7">
      <c r="A70" s="22" t="e">
        <f>+INDEX(#REF!,MATCH(B70,#REF!,0),1)</f>
        <v>#REF!</v>
      </c>
      <c r="B70" s="23" t="s">
        <v>319</v>
      </c>
      <c r="C70" s="24">
        <v>1</v>
      </c>
      <c r="D70" s="25" t="s">
        <v>285</v>
      </c>
      <c r="E70" s="25" t="s">
        <v>290</v>
      </c>
      <c r="F70" s="25" t="s">
        <v>243</v>
      </c>
      <c r="G70" s="25" t="s">
        <v>320</v>
      </c>
    </row>
    <row r="71" spans="1:7">
      <c r="A71" s="22" t="e">
        <f>+INDEX(#REF!,MATCH(B71,#REF!,0),1)</f>
        <v>#REF!</v>
      </c>
      <c r="B71" s="17" t="s">
        <v>321</v>
      </c>
      <c r="C71" s="18">
        <v>3</v>
      </c>
      <c r="D71" s="16" t="s">
        <v>239</v>
      </c>
      <c r="E71" s="16" t="s">
        <v>236</v>
      </c>
      <c r="F71" s="16" t="s">
        <v>237</v>
      </c>
    </row>
    <row r="72" spans="1:7">
      <c r="A72" s="22" t="e">
        <f>+INDEX(#REF!,MATCH(B72,#REF!,0),1)</f>
        <v>#REF!</v>
      </c>
      <c r="B72" s="17" t="s">
        <v>321</v>
      </c>
      <c r="C72" s="18">
        <v>1</v>
      </c>
      <c r="D72" s="16" t="s">
        <v>239</v>
      </c>
      <c r="E72" s="16" t="s">
        <v>236</v>
      </c>
      <c r="F72" s="16" t="s">
        <v>279</v>
      </c>
    </row>
    <row r="73" spans="1:7">
      <c r="A73" s="22" t="e">
        <f>+INDEX(#REF!,MATCH(B73,#REF!,0),1)</f>
        <v>#REF!</v>
      </c>
      <c r="B73" s="17" t="s">
        <v>321</v>
      </c>
      <c r="C73" s="18">
        <v>1</v>
      </c>
      <c r="D73" s="16" t="s">
        <v>285</v>
      </c>
      <c r="E73" s="16" t="s">
        <v>236</v>
      </c>
      <c r="F73" s="16" t="s">
        <v>277</v>
      </c>
    </row>
    <row r="74" spans="1:7">
      <c r="A74" s="22" t="e">
        <f>+INDEX(#REF!,MATCH(B74,#REF!,0),1)</f>
        <v>#REF!</v>
      </c>
      <c r="B74" s="17" t="s">
        <v>321</v>
      </c>
      <c r="E74" s="16" t="s">
        <v>236</v>
      </c>
      <c r="F74" s="16" t="s">
        <v>243</v>
      </c>
    </row>
    <row r="75" spans="1:7">
      <c r="A75" s="22" t="e">
        <f>+INDEX(#REF!,MATCH(B75,#REF!,0),1)</f>
        <v>#REF!</v>
      </c>
      <c r="B75" s="23" t="s">
        <v>322</v>
      </c>
      <c r="C75" s="24">
        <v>2</v>
      </c>
      <c r="D75" s="25" t="s">
        <v>239</v>
      </c>
      <c r="E75" s="25" t="s">
        <v>250</v>
      </c>
      <c r="F75" s="25" t="s">
        <v>251</v>
      </c>
      <c r="G75" s="25" t="s">
        <v>270</v>
      </c>
    </row>
    <row r="76" spans="1:7">
      <c r="A76" s="22" t="e">
        <f>+INDEX(#REF!,MATCH(B76,#REF!,0),1)</f>
        <v>#REF!</v>
      </c>
      <c r="B76" s="23" t="s">
        <v>322</v>
      </c>
      <c r="C76" s="24">
        <v>1</v>
      </c>
      <c r="D76" s="25" t="s">
        <v>239</v>
      </c>
      <c r="E76" s="25" t="s">
        <v>252</v>
      </c>
      <c r="F76" s="25" t="s">
        <v>253</v>
      </c>
      <c r="G76" s="25" t="s">
        <v>323</v>
      </c>
    </row>
    <row r="77" spans="1:7">
      <c r="A77" s="22" t="e">
        <f>+INDEX(#REF!,MATCH(B77,#REF!,0),1)</f>
        <v>#REF!</v>
      </c>
      <c r="B77" s="23" t="s">
        <v>322</v>
      </c>
      <c r="C77" s="24">
        <v>1</v>
      </c>
      <c r="D77" s="25" t="s">
        <v>239</v>
      </c>
      <c r="E77" s="25" t="s">
        <v>295</v>
      </c>
      <c r="F77" s="25" t="s">
        <v>324</v>
      </c>
      <c r="G77" s="25"/>
    </row>
    <row r="78" spans="1:7">
      <c r="A78" s="22" t="e">
        <f>+INDEX(#REF!,MATCH(B78,#REF!,0),1)</f>
        <v>#REF!</v>
      </c>
      <c r="B78" s="23" t="s">
        <v>322</v>
      </c>
      <c r="C78" s="24">
        <v>1</v>
      </c>
      <c r="D78" s="25" t="s">
        <v>235</v>
      </c>
      <c r="E78" s="25" t="s">
        <v>250</v>
      </c>
      <c r="F78" s="25" t="s">
        <v>325</v>
      </c>
      <c r="G78" s="25"/>
    </row>
    <row r="79" spans="1:7">
      <c r="A79" s="22" t="e">
        <f>+INDEX(#REF!,MATCH(B79,#REF!,0),1)</f>
        <v>#REF!</v>
      </c>
      <c r="B79" s="17" t="s">
        <v>326</v>
      </c>
      <c r="C79" s="18">
        <v>5</v>
      </c>
      <c r="D79" s="16" t="s">
        <v>246</v>
      </c>
      <c r="E79" s="16" t="s">
        <v>267</v>
      </c>
      <c r="F79" s="16" t="s">
        <v>327</v>
      </c>
    </row>
    <row r="80" spans="1:7">
      <c r="A80" s="22" t="e">
        <f>+INDEX(#REF!,MATCH(B80,#REF!,0),1)</f>
        <v>#REF!</v>
      </c>
      <c r="B80" s="17" t="s">
        <v>326</v>
      </c>
      <c r="C80" s="18">
        <v>3</v>
      </c>
      <c r="D80" s="16" t="s">
        <v>246</v>
      </c>
      <c r="E80" s="16" t="s">
        <v>267</v>
      </c>
      <c r="F80" s="16" t="s">
        <v>328</v>
      </c>
    </row>
    <row r="81" spans="1:7">
      <c r="A81" s="22" t="e">
        <f>+INDEX(#REF!,MATCH(B81,#REF!,0),1)</f>
        <v>#REF!</v>
      </c>
      <c r="B81" s="17" t="s">
        <v>326</v>
      </c>
      <c r="C81" s="18">
        <v>1</v>
      </c>
      <c r="D81" s="16" t="s">
        <v>239</v>
      </c>
      <c r="E81" s="16" t="s">
        <v>314</v>
      </c>
      <c r="F81" s="16" t="s">
        <v>243</v>
      </c>
    </row>
    <row r="82" spans="1:7">
      <c r="A82" s="22" t="e">
        <f>+INDEX(#REF!,MATCH(B82,#REF!,0),1)</f>
        <v>#REF!</v>
      </c>
      <c r="B82" s="17" t="s">
        <v>326</v>
      </c>
      <c r="D82" s="16" t="s">
        <v>263</v>
      </c>
      <c r="E82" s="16" t="s">
        <v>267</v>
      </c>
      <c r="F82" s="16" t="s">
        <v>329</v>
      </c>
    </row>
    <row r="83" spans="1:7">
      <c r="A83" s="22" t="e">
        <f>+INDEX(#REF!,MATCH(B83,#REF!,0),1)</f>
        <v>#REF!</v>
      </c>
      <c r="B83" s="17" t="s">
        <v>330</v>
      </c>
      <c r="C83" s="18">
        <v>13</v>
      </c>
      <c r="D83" s="16" t="s">
        <v>239</v>
      </c>
      <c r="E83" s="16" t="s">
        <v>295</v>
      </c>
      <c r="F83" s="16" t="s">
        <v>243</v>
      </c>
    </row>
    <row r="84" spans="1:7">
      <c r="A84" s="22" t="e">
        <f>+INDEX(#REF!,MATCH(B84,#REF!,0),1)</f>
        <v>#REF!</v>
      </c>
      <c r="B84" s="17" t="s">
        <v>330</v>
      </c>
      <c r="C84" s="18">
        <v>2</v>
      </c>
      <c r="D84" s="16" t="s">
        <v>239</v>
      </c>
      <c r="E84" s="16" t="s">
        <v>295</v>
      </c>
      <c r="F84" s="16" t="s">
        <v>331</v>
      </c>
    </row>
    <row r="85" spans="1:7">
      <c r="A85" s="22" t="e">
        <f>+INDEX(#REF!,MATCH(B85,#REF!,0),1)</f>
        <v>#REF!</v>
      </c>
      <c r="B85" s="17" t="s">
        <v>332</v>
      </c>
      <c r="C85" s="18">
        <v>4</v>
      </c>
      <c r="D85" s="16" t="s">
        <v>239</v>
      </c>
      <c r="E85" s="16" t="s">
        <v>236</v>
      </c>
      <c r="F85" s="16" t="s">
        <v>243</v>
      </c>
    </row>
    <row r="86" spans="1:7">
      <c r="A86" s="22" t="e">
        <f>+INDEX(#REF!,MATCH(B86,#REF!,0),1)</f>
        <v>#REF!</v>
      </c>
      <c r="B86" s="17" t="s">
        <v>332</v>
      </c>
      <c r="C86" s="18">
        <v>1</v>
      </c>
      <c r="D86" s="16" t="s">
        <v>239</v>
      </c>
      <c r="E86" s="16" t="s">
        <v>236</v>
      </c>
      <c r="F86" s="16" t="s">
        <v>244</v>
      </c>
    </row>
    <row r="87" spans="1:7">
      <c r="A87" s="22" t="e">
        <f>+INDEX(#REF!,MATCH(B87,#REF!,0),1)</f>
        <v>#REF!</v>
      </c>
      <c r="B87" s="35" t="s">
        <v>333</v>
      </c>
      <c r="C87" s="18">
        <v>19</v>
      </c>
      <c r="D87" s="16" t="s">
        <v>239</v>
      </c>
      <c r="E87" s="16" t="s">
        <v>240</v>
      </c>
      <c r="F87" s="16" t="s">
        <v>243</v>
      </c>
      <c r="G87" s="16" t="s">
        <v>334</v>
      </c>
    </row>
    <row r="88" spans="1:7">
      <c r="A88" s="22" t="e">
        <f>+INDEX(#REF!,MATCH(B88,#REF!,0),1)</f>
        <v>#REF!</v>
      </c>
      <c r="B88" s="35" t="s">
        <v>333</v>
      </c>
      <c r="C88" s="24" t="s">
        <v>335</v>
      </c>
      <c r="D88" s="25" t="s">
        <v>239</v>
      </c>
      <c r="E88" s="25" t="s">
        <v>274</v>
      </c>
      <c r="F88" s="25" t="s">
        <v>243</v>
      </c>
      <c r="G88" s="25" t="s">
        <v>260</v>
      </c>
    </row>
    <row r="89" spans="1:7">
      <c r="A89" s="22" t="e">
        <f>+INDEX(#REF!,MATCH(B89,#REF!,0),1)</f>
        <v>#REF!</v>
      </c>
      <c r="B89" s="17" t="s">
        <v>333</v>
      </c>
      <c r="D89" s="16" t="s">
        <v>263</v>
      </c>
      <c r="E89" s="16" t="s">
        <v>247</v>
      </c>
      <c r="F89" s="25" t="s">
        <v>243</v>
      </c>
    </row>
    <row r="90" spans="1:7">
      <c r="A90" s="22" t="e">
        <f>+INDEX(#REF!,MATCH(B90,#REF!,0),1)</f>
        <v>#REF!</v>
      </c>
      <c r="B90" s="17" t="s">
        <v>336</v>
      </c>
      <c r="E90" s="16" t="s">
        <v>236</v>
      </c>
    </row>
    <row r="91" spans="1:7">
      <c r="A91" s="22" t="e">
        <f>+INDEX(#REF!,MATCH(B91,#REF!,0),1)</f>
        <v>#REF!</v>
      </c>
      <c r="B91" s="17" t="s">
        <v>337</v>
      </c>
      <c r="E91" s="16" t="s">
        <v>236</v>
      </c>
    </row>
    <row r="92" spans="1:7">
      <c r="A92" s="22" t="e">
        <f>+INDEX(#REF!,MATCH(B92,#REF!,0),1)</f>
        <v>#REF!</v>
      </c>
      <c r="B92" s="23" t="s">
        <v>338</v>
      </c>
      <c r="C92" s="24">
        <v>9</v>
      </c>
      <c r="D92" s="25" t="s">
        <v>239</v>
      </c>
      <c r="E92" s="25" t="s">
        <v>290</v>
      </c>
      <c r="F92" s="25" t="s">
        <v>281</v>
      </c>
      <c r="G92" s="25"/>
    </row>
    <row r="93" spans="1:7">
      <c r="A93" s="22" t="e">
        <f>+INDEX(#REF!,MATCH(B93,#REF!,0),1)</f>
        <v>#REF!</v>
      </c>
      <c r="B93" s="23" t="s">
        <v>338</v>
      </c>
      <c r="C93" s="24">
        <v>4</v>
      </c>
      <c r="D93" s="25" t="s">
        <v>239</v>
      </c>
      <c r="E93" s="25" t="s">
        <v>242</v>
      </c>
      <c r="F93" s="25" t="s">
        <v>259</v>
      </c>
      <c r="G93" s="25"/>
    </row>
    <row r="94" spans="1:7">
      <c r="A94" s="22" t="e">
        <f>+INDEX(#REF!,MATCH(B94,#REF!,0),1)</f>
        <v>#REF!</v>
      </c>
      <c r="B94" s="23" t="s">
        <v>339</v>
      </c>
      <c r="C94" s="24">
        <v>3</v>
      </c>
      <c r="D94" s="25" t="s">
        <v>239</v>
      </c>
      <c r="E94" s="25" t="s">
        <v>242</v>
      </c>
      <c r="F94" s="25" t="s">
        <v>243</v>
      </c>
      <c r="G94" s="25" t="s">
        <v>270</v>
      </c>
    </row>
    <row r="95" spans="1:7">
      <c r="A95" s="22" t="e">
        <f>+INDEX(#REF!,MATCH(B95,#REF!,0),1)</f>
        <v>#REF!</v>
      </c>
      <c r="B95" s="23" t="s">
        <v>339</v>
      </c>
      <c r="C95" s="24">
        <v>3</v>
      </c>
      <c r="D95" s="25" t="s">
        <v>239</v>
      </c>
      <c r="E95" s="25" t="s">
        <v>242</v>
      </c>
      <c r="F95" s="25" t="s">
        <v>281</v>
      </c>
      <c r="G95" s="25"/>
    </row>
    <row r="96" spans="1:7">
      <c r="A96" s="22" t="e">
        <f>+INDEX(#REF!,MATCH(B96,#REF!,0),1)</f>
        <v>#REF!</v>
      </c>
      <c r="B96" s="17" t="s">
        <v>340</v>
      </c>
      <c r="C96" s="18">
        <v>5</v>
      </c>
      <c r="D96" s="16" t="s">
        <v>239</v>
      </c>
      <c r="E96" s="16" t="s">
        <v>236</v>
      </c>
      <c r="F96" s="16" t="s">
        <v>243</v>
      </c>
    </row>
    <row r="97" spans="1:7">
      <c r="A97" s="22" t="e">
        <f>+INDEX(#REF!,MATCH(B97,#REF!,0),1)</f>
        <v>#REF!</v>
      </c>
      <c r="B97" s="17" t="s">
        <v>340</v>
      </c>
      <c r="C97" s="18">
        <v>1</v>
      </c>
      <c r="D97" s="16" t="s">
        <v>239</v>
      </c>
      <c r="E97" s="16" t="s">
        <v>236</v>
      </c>
      <c r="F97" s="16" t="s">
        <v>288</v>
      </c>
    </row>
    <row r="98" spans="1:7">
      <c r="A98" s="22" t="e">
        <f>+INDEX(#REF!,MATCH(B98,#REF!,0),1)</f>
        <v>#REF!</v>
      </c>
      <c r="B98" s="17" t="s">
        <v>340</v>
      </c>
      <c r="C98" s="18">
        <v>1</v>
      </c>
      <c r="D98" s="16" t="s">
        <v>235</v>
      </c>
      <c r="E98" s="16" t="s">
        <v>236</v>
      </c>
      <c r="F98" s="16" t="s">
        <v>341</v>
      </c>
    </row>
    <row r="99" spans="1:7">
      <c r="A99" s="22" t="e">
        <f>+INDEX(#REF!,MATCH(B99,#REF!,0),1)</f>
        <v>#REF!</v>
      </c>
      <c r="B99" s="17" t="s">
        <v>340</v>
      </c>
      <c r="C99" s="18">
        <v>1</v>
      </c>
      <c r="D99" s="16" t="s">
        <v>235</v>
      </c>
      <c r="E99" s="16" t="s">
        <v>236</v>
      </c>
      <c r="F99" s="16" t="s">
        <v>342</v>
      </c>
    </row>
    <row r="100" spans="1:7">
      <c r="A100" s="22" t="e">
        <f>+INDEX(#REF!,MATCH(B100,#REF!,0),1)</f>
        <v>#REF!</v>
      </c>
      <c r="B100" s="17" t="s">
        <v>343</v>
      </c>
      <c r="C100" s="18">
        <v>1</v>
      </c>
      <c r="D100" s="16" t="s">
        <v>235</v>
      </c>
      <c r="E100" s="16" t="s">
        <v>266</v>
      </c>
      <c r="F100" s="16" t="s">
        <v>243</v>
      </c>
    </row>
    <row r="101" spans="1:7">
      <c r="A101" s="22" t="e">
        <f>+INDEX(#REF!,MATCH(B101,#REF!,0),1)</f>
        <v>#REF!</v>
      </c>
      <c r="B101" s="23" t="s">
        <v>344</v>
      </c>
      <c r="C101" s="24">
        <v>2</v>
      </c>
      <c r="D101" s="25" t="s">
        <v>239</v>
      </c>
      <c r="E101" s="25" t="s">
        <v>345</v>
      </c>
      <c r="F101" s="25" t="s">
        <v>243</v>
      </c>
      <c r="G101" s="25" t="s">
        <v>270</v>
      </c>
    </row>
    <row r="102" spans="1:7">
      <c r="A102" s="22" t="e">
        <f>+INDEX(#REF!,MATCH(B102,#REF!,0),1)</f>
        <v>#REF!</v>
      </c>
      <c r="B102" s="23" t="s">
        <v>344</v>
      </c>
      <c r="C102" s="24">
        <v>2</v>
      </c>
      <c r="D102" s="25" t="s">
        <v>239</v>
      </c>
      <c r="E102" s="25" t="s">
        <v>345</v>
      </c>
      <c r="F102" s="25" t="s">
        <v>281</v>
      </c>
      <c r="G102" s="25" t="s">
        <v>270</v>
      </c>
    </row>
    <row r="103" spans="1:7">
      <c r="A103" s="22" t="e">
        <f>+INDEX(#REF!,MATCH(B103,#REF!,0),1)</f>
        <v>#REF!</v>
      </c>
      <c r="B103" s="17" t="s">
        <v>346</v>
      </c>
      <c r="C103" s="18">
        <v>4</v>
      </c>
      <c r="E103" s="16" t="s">
        <v>305</v>
      </c>
      <c r="F103" s="16" t="s">
        <v>243</v>
      </c>
    </row>
    <row r="104" spans="1:7">
      <c r="A104" s="22" t="e">
        <f>+INDEX(#REF!,MATCH(B104,#REF!,0),1)</f>
        <v>#REF!</v>
      </c>
      <c r="B104" s="17" t="s">
        <v>346</v>
      </c>
      <c r="C104" s="18">
        <v>1</v>
      </c>
      <c r="E104" s="16" t="s">
        <v>305</v>
      </c>
      <c r="F104" s="16" t="s">
        <v>281</v>
      </c>
    </row>
    <row r="105" spans="1:7">
      <c r="A105" s="22" t="e">
        <f>+INDEX(#REF!,MATCH(B105,#REF!,0),1)</f>
        <v>#REF!</v>
      </c>
      <c r="B105" s="17" t="s">
        <v>347</v>
      </c>
      <c r="C105" s="18">
        <v>2</v>
      </c>
      <c r="D105" s="16" t="s">
        <v>239</v>
      </c>
      <c r="E105" s="16" t="s">
        <v>236</v>
      </c>
      <c r="F105" s="16" t="s">
        <v>243</v>
      </c>
    </row>
    <row r="106" spans="1:7">
      <c r="A106" s="22" t="e">
        <f>+INDEX(#REF!,MATCH(B106,#REF!,0),1)</f>
        <v>#REF!</v>
      </c>
      <c r="B106" s="17" t="s">
        <v>347</v>
      </c>
      <c r="C106" s="18">
        <v>1</v>
      </c>
      <c r="D106" s="16" t="s">
        <v>239</v>
      </c>
      <c r="E106" s="16" t="s">
        <v>236</v>
      </c>
      <c r="F106" s="16" t="s">
        <v>281</v>
      </c>
    </row>
    <row r="107" spans="1:7">
      <c r="A107" s="22" t="e">
        <f>+INDEX(#REF!,MATCH(B107,#REF!,0),1)</f>
        <v>#REF!</v>
      </c>
      <c r="B107" s="17" t="s">
        <v>347</v>
      </c>
      <c r="C107" s="18">
        <v>1</v>
      </c>
      <c r="D107" s="16" t="s">
        <v>285</v>
      </c>
      <c r="E107" s="16" t="s">
        <v>236</v>
      </c>
      <c r="F107" s="16" t="s">
        <v>281</v>
      </c>
    </row>
    <row r="108" spans="1:7">
      <c r="A108" s="22" t="e">
        <f>+INDEX(#REF!,MATCH(B108,#REF!,0),1)</f>
        <v>#REF!</v>
      </c>
      <c r="B108" s="17" t="s">
        <v>348</v>
      </c>
      <c r="C108" s="18">
        <v>4</v>
      </c>
      <c r="D108" s="16" t="s">
        <v>239</v>
      </c>
      <c r="E108" s="16" t="s">
        <v>283</v>
      </c>
      <c r="F108" s="16" t="s">
        <v>259</v>
      </c>
    </row>
    <row r="109" spans="1:7">
      <c r="A109" s="22" t="e">
        <f>+INDEX(#REF!,MATCH(B109,#REF!,0),1)</f>
        <v>#REF!</v>
      </c>
      <c r="B109" s="17" t="s">
        <v>348</v>
      </c>
      <c r="C109" s="18">
        <v>2</v>
      </c>
      <c r="D109" s="16" t="s">
        <v>239</v>
      </c>
      <c r="E109" s="16" t="s">
        <v>283</v>
      </c>
      <c r="F109" s="16" t="s">
        <v>331</v>
      </c>
    </row>
    <row r="110" spans="1:7">
      <c r="A110" s="22" t="e">
        <f>+INDEX(#REF!,MATCH(B110,#REF!,0),1)</f>
        <v>#REF!</v>
      </c>
      <c r="B110" s="17" t="s">
        <v>349</v>
      </c>
      <c r="C110" s="18">
        <v>7</v>
      </c>
      <c r="D110" s="16" t="s">
        <v>239</v>
      </c>
      <c r="E110" s="16" t="s">
        <v>290</v>
      </c>
      <c r="F110" s="16" t="s">
        <v>291</v>
      </c>
    </row>
    <row r="111" spans="1:7">
      <c r="A111" s="22" t="e">
        <f>+INDEX(#REF!,MATCH(B111,#REF!,0),1)</f>
        <v>#REF!</v>
      </c>
      <c r="B111" s="17" t="s">
        <v>349</v>
      </c>
      <c r="C111" s="18">
        <v>3</v>
      </c>
      <c r="D111" s="16" t="s">
        <v>239</v>
      </c>
      <c r="E111" s="16" t="s">
        <v>252</v>
      </c>
      <c r="F111" s="16" t="s">
        <v>293</v>
      </c>
    </row>
    <row r="112" spans="1:7">
      <c r="A112" s="22" t="e">
        <f>+INDEX(#REF!,MATCH(B112,#REF!,0),1)</f>
        <v>#REF!</v>
      </c>
      <c r="B112" s="17" t="s">
        <v>350</v>
      </c>
      <c r="C112" s="18">
        <v>11</v>
      </c>
      <c r="D112" s="16" t="s">
        <v>246</v>
      </c>
      <c r="E112" s="16" t="s">
        <v>247</v>
      </c>
      <c r="F112" s="16" t="s">
        <v>264</v>
      </c>
    </row>
    <row r="113" spans="1:8">
      <c r="A113" s="22" t="e">
        <f>+INDEX(#REF!,MATCH(B113,#REF!,0),1)</f>
        <v>#REF!</v>
      </c>
      <c r="B113" s="17" t="s">
        <v>350</v>
      </c>
      <c r="C113" s="18">
        <v>8</v>
      </c>
      <c r="D113" s="16" t="s">
        <v>246</v>
      </c>
      <c r="E113" s="16" t="s">
        <v>247</v>
      </c>
      <c r="F113" s="16" t="s">
        <v>351</v>
      </c>
    </row>
    <row r="114" spans="1:8">
      <c r="A114" s="22" t="e">
        <f>+INDEX(#REF!,MATCH(B114,#REF!,0),1)</f>
        <v>#REF!</v>
      </c>
      <c r="B114" s="17" t="s">
        <v>352</v>
      </c>
      <c r="C114" s="18">
        <v>11</v>
      </c>
      <c r="D114" s="16" t="s">
        <v>246</v>
      </c>
      <c r="E114" s="16" t="s">
        <v>247</v>
      </c>
      <c r="F114" s="16" t="s">
        <v>264</v>
      </c>
    </row>
    <row r="115" spans="1:8">
      <c r="A115" s="22" t="e">
        <f>+INDEX(#REF!,MATCH(B115,#REF!,0),1)</f>
        <v>#REF!</v>
      </c>
      <c r="B115" s="17" t="s">
        <v>352</v>
      </c>
      <c r="C115" s="18">
        <v>8</v>
      </c>
      <c r="D115" s="16" t="s">
        <v>246</v>
      </c>
      <c r="E115" s="16" t="s">
        <v>247</v>
      </c>
      <c r="F115" s="16" t="s">
        <v>351</v>
      </c>
    </row>
    <row r="116" spans="1:8">
      <c r="A116" s="22" t="e">
        <f>+INDEX(#REF!,MATCH(B116,#REF!,0),1)</f>
        <v>#REF!</v>
      </c>
      <c r="B116" s="17" t="s">
        <v>353</v>
      </c>
      <c r="C116" s="18">
        <v>3</v>
      </c>
      <c r="D116" s="16" t="s">
        <v>239</v>
      </c>
      <c r="E116" s="16" t="s">
        <v>250</v>
      </c>
      <c r="F116" s="16" t="s">
        <v>354</v>
      </c>
    </row>
    <row r="117" spans="1:8">
      <c r="A117" s="22" t="e">
        <f>+INDEX(#REF!,MATCH(B117,#REF!,0),1)</f>
        <v>#REF!</v>
      </c>
      <c r="B117" s="17" t="s">
        <v>353</v>
      </c>
      <c r="C117" s="18">
        <v>3</v>
      </c>
      <c r="D117" s="16" t="s">
        <v>239</v>
      </c>
      <c r="E117" s="16" t="s">
        <v>290</v>
      </c>
      <c r="F117" s="16" t="s">
        <v>291</v>
      </c>
    </row>
    <row r="118" spans="1:8">
      <c r="A118" s="22" t="e">
        <f>+INDEX(#REF!,MATCH(B118,#REF!,0),1)</f>
        <v>#REF!</v>
      </c>
      <c r="B118" s="17" t="s">
        <v>353</v>
      </c>
      <c r="C118" s="18">
        <v>1</v>
      </c>
      <c r="D118" s="16" t="s">
        <v>239</v>
      </c>
      <c r="E118" s="16" t="s">
        <v>252</v>
      </c>
      <c r="F118" s="16" t="s">
        <v>293</v>
      </c>
      <c r="H118" s="26" t="s">
        <v>355</v>
      </c>
    </row>
    <row r="119" spans="1:8">
      <c r="A119" s="22" t="e">
        <f>+INDEX(#REF!,MATCH(B119,#REF!,0),1)</f>
        <v>#REF!</v>
      </c>
      <c r="B119" s="17" t="s">
        <v>353</v>
      </c>
      <c r="C119" s="18">
        <v>1</v>
      </c>
      <c r="D119" s="16" t="s">
        <v>239</v>
      </c>
      <c r="E119" s="16" t="s">
        <v>290</v>
      </c>
      <c r="F119" s="16" t="s">
        <v>281</v>
      </c>
    </row>
    <row r="120" spans="1:8" ht="24">
      <c r="A120" s="22" t="e">
        <f>+INDEX(#REF!,MATCH(B120,#REF!,0),1)</f>
        <v>#REF!</v>
      </c>
      <c r="B120" s="17" t="s">
        <v>356</v>
      </c>
      <c r="D120" s="16" t="s">
        <v>263</v>
      </c>
      <c r="E120" s="16" t="s">
        <v>247</v>
      </c>
      <c r="F120" s="42" t="s">
        <v>357</v>
      </c>
    </row>
    <row r="121" spans="1:8">
      <c r="A121" s="22" t="e">
        <f>+INDEX(#REF!,MATCH(B121,#REF!,0),1)</f>
        <v>#REF!</v>
      </c>
      <c r="B121" s="23" t="s">
        <v>358</v>
      </c>
      <c r="C121" s="24">
        <v>6</v>
      </c>
      <c r="D121" s="25" t="s">
        <v>239</v>
      </c>
      <c r="E121" s="25" t="s">
        <v>240</v>
      </c>
      <c r="F121" s="25" t="s">
        <v>259</v>
      </c>
      <c r="G121" s="25"/>
    </row>
    <row r="122" spans="1:8">
      <c r="A122" s="22" t="e">
        <f>+INDEX(#REF!,MATCH(B122,#REF!,0),1)</f>
        <v>#REF!</v>
      </c>
      <c r="B122" s="23" t="s">
        <v>358</v>
      </c>
      <c r="C122" s="24">
        <v>1</v>
      </c>
      <c r="D122" s="25" t="s">
        <v>239</v>
      </c>
      <c r="E122" s="25" t="s">
        <v>240</v>
      </c>
      <c r="F122" s="25" t="s">
        <v>328</v>
      </c>
      <c r="G122" s="25"/>
    </row>
    <row r="123" spans="1:8">
      <c r="A123" s="22" t="e">
        <f>+INDEX(#REF!,MATCH(B123,#REF!,0),1)</f>
        <v>#REF!</v>
      </c>
      <c r="B123" s="17" t="s">
        <v>359</v>
      </c>
      <c r="C123" s="18">
        <v>114</v>
      </c>
      <c r="D123" s="16" t="s">
        <v>246</v>
      </c>
      <c r="E123" s="16" t="s">
        <v>247</v>
      </c>
      <c r="F123" s="16" t="s">
        <v>264</v>
      </c>
    </row>
    <row r="124" spans="1:8">
      <c r="A124" s="22" t="e">
        <f>+INDEX(#REF!,MATCH(B124,#REF!,0),1)</f>
        <v>#REF!</v>
      </c>
      <c r="B124" s="17" t="s">
        <v>359</v>
      </c>
      <c r="C124" s="18">
        <v>12</v>
      </c>
      <c r="D124" s="16" t="s">
        <v>246</v>
      </c>
      <c r="E124" s="16" t="s">
        <v>247</v>
      </c>
      <c r="F124" s="16" t="s">
        <v>328</v>
      </c>
    </row>
    <row r="125" spans="1:8">
      <c r="A125" s="22" t="e">
        <f>+INDEX(#REF!,MATCH(B125,#REF!,0),1)</f>
        <v>#REF!</v>
      </c>
      <c r="B125" s="23" t="s">
        <v>360</v>
      </c>
      <c r="C125" s="24">
        <v>2</v>
      </c>
      <c r="D125" s="25" t="s">
        <v>239</v>
      </c>
      <c r="E125" s="25" t="s">
        <v>250</v>
      </c>
      <c r="F125" s="25" t="s">
        <v>251</v>
      </c>
      <c r="G125" s="25"/>
    </row>
    <row r="126" spans="1:8">
      <c r="A126" s="22" t="e">
        <f>+INDEX(#REF!,MATCH(B126,#REF!,0),1)</f>
        <v>#REF!</v>
      </c>
      <c r="B126" s="23" t="s">
        <v>360</v>
      </c>
      <c r="C126" s="24">
        <v>2</v>
      </c>
      <c r="D126" s="25" t="s">
        <v>239</v>
      </c>
      <c r="E126" s="25" t="s">
        <v>252</v>
      </c>
      <c r="F126" s="25" t="s">
        <v>293</v>
      </c>
      <c r="G126" s="25"/>
    </row>
    <row r="127" spans="1:8">
      <c r="A127" s="22" t="e">
        <f>+INDEX(#REF!,MATCH(B127,#REF!,0),1)</f>
        <v>#REF!</v>
      </c>
      <c r="B127" s="23" t="s">
        <v>360</v>
      </c>
      <c r="C127" s="24">
        <v>1</v>
      </c>
      <c r="D127" s="25" t="s">
        <v>239</v>
      </c>
      <c r="E127" s="25" t="s">
        <v>295</v>
      </c>
      <c r="F127" s="25" t="s">
        <v>296</v>
      </c>
      <c r="G127" s="25"/>
    </row>
    <row r="128" spans="1:8">
      <c r="A128" s="22" t="e">
        <f>+INDEX(#REF!,MATCH(B128,#REF!,0),1)</f>
        <v>#REF!</v>
      </c>
      <c r="B128" s="23" t="s">
        <v>360</v>
      </c>
      <c r="C128" s="24">
        <v>1</v>
      </c>
      <c r="D128" s="25" t="s">
        <v>239</v>
      </c>
      <c r="E128" s="25" t="s">
        <v>250</v>
      </c>
      <c r="F128" s="25" t="s">
        <v>361</v>
      </c>
      <c r="G128" s="25"/>
    </row>
    <row r="129" spans="1:8">
      <c r="A129" s="22" t="e">
        <f>+INDEX(#REF!,MATCH(B129,#REF!,0),1)</f>
        <v>#REF!</v>
      </c>
      <c r="B129" s="17" t="s">
        <v>362</v>
      </c>
      <c r="C129" s="18">
        <v>3</v>
      </c>
      <c r="D129" s="16" t="s">
        <v>239</v>
      </c>
      <c r="E129" s="16" t="s">
        <v>242</v>
      </c>
      <c r="F129" s="16" t="s">
        <v>243</v>
      </c>
    </row>
    <row r="130" spans="1:8">
      <c r="A130" s="22" t="e">
        <f>+INDEX(#REF!,MATCH(B130,#REF!,0),1)</f>
        <v>#REF!</v>
      </c>
      <c r="B130" s="17" t="s">
        <v>363</v>
      </c>
      <c r="C130" s="18">
        <v>4</v>
      </c>
      <c r="D130" s="16" t="s">
        <v>239</v>
      </c>
      <c r="E130" s="16" t="s">
        <v>314</v>
      </c>
      <c r="F130" s="16" t="s">
        <v>243</v>
      </c>
    </row>
    <row r="131" spans="1:8">
      <c r="A131" s="22" t="e">
        <f>+INDEX(#REF!,MATCH(B131,#REF!,0),1)</f>
        <v>#REF!</v>
      </c>
      <c r="B131" s="23" t="s">
        <v>364</v>
      </c>
      <c r="C131" s="24">
        <v>7</v>
      </c>
      <c r="D131" s="25" t="s">
        <v>239</v>
      </c>
      <c r="E131" s="25" t="s">
        <v>290</v>
      </c>
      <c r="F131" s="25" t="s">
        <v>291</v>
      </c>
      <c r="G131" s="25" t="s">
        <v>365</v>
      </c>
    </row>
    <row r="132" spans="1:8">
      <c r="A132" s="22" t="e">
        <f>+INDEX(#REF!,MATCH(B132,#REF!,0),1)</f>
        <v>#REF!</v>
      </c>
      <c r="B132" s="23" t="s">
        <v>364</v>
      </c>
      <c r="C132" s="24">
        <v>2</v>
      </c>
      <c r="D132" s="25" t="s">
        <v>239</v>
      </c>
      <c r="E132" s="25" t="s">
        <v>252</v>
      </c>
      <c r="F132" s="25" t="s">
        <v>293</v>
      </c>
      <c r="G132" s="25" t="s">
        <v>365</v>
      </c>
    </row>
    <row r="133" spans="1:8">
      <c r="A133" s="22" t="e">
        <f>+INDEX(#REF!,MATCH(B133,#REF!,0),1)</f>
        <v>#REF!</v>
      </c>
      <c r="B133" s="17" t="s">
        <v>19</v>
      </c>
      <c r="D133" s="16" t="s">
        <v>263</v>
      </c>
      <c r="E133" s="16" t="s">
        <v>247</v>
      </c>
      <c r="F133" s="16" t="s">
        <v>357</v>
      </c>
    </row>
    <row r="134" spans="1:8">
      <c r="A134" s="22" t="e">
        <f>+INDEX(#REF!,MATCH(B134,#REF!,0),1)</f>
        <v>#REF!</v>
      </c>
      <c r="B134" s="17" t="s">
        <v>366</v>
      </c>
      <c r="C134" s="18">
        <v>12</v>
      </c>
      <c r="D134" s="16" t="s">
        <v>239</v>
      </c>
      <c r="E134" s="16" t="s">
        <v>290</v>
      </c>
      <c r="F134" s="16" t="s">
        <v>291</v>
      </c>
    </row>
    <row r="135" spans="1:8">
      <c r="A135" s="22" t="e">
        <f>+INDEX(#REF!,MATCH(B135,#REF!,0),1)</f>
        <v>#REF!</v>
      </c>
      <c r="B135" s="17" t="s">
        <v>366</v>
      </c>
      <c r="C135" s="18">
        <v>3</v>
      </c>
      <c r="D135" s="16" t="s">
        <v>239</v>
      </c>
      <c r="E135" s="16" t="s">
        <v>252</v>
      </c>
      <c r="F135" s="16" t="s">
        <v>293</v>
      </c>
    </row>
    <row r="136" spans="1:8">
      <c r="A136" s="22" t="e">
        <f>+INDEX(#REF!,MATCH(B136,#REF!,0),1)</f>
        <v>#REF!</v>
      </c>
      <c r="B136" s="17" t="s">
        <v>366</v>
      </c>
      <c r="C136" s="18">
        <v>2</v>
      </c>
      <c r="D136" s="16" t="s">
        <v>239</v>
      </c>
      <c r="E136" s="16" t="s">
        <v>287</v>
      </c>
      <c r="F136" s="16" t="s">
        <v>244</v>
      </c>
    </row>
    <row r="137" spans="1:8">
      <c r="A137" s="22" t="e">
        <f>+INDEX(#REF!,MATCH(B137,#REF!,0),1)</f>
        <v>#REF!</v>
      </c>
      <c r="B137" s="17" t="s">
        <v>367</v>
      </c>
      <c r="C137" s="18">
        <v>1</v>
      </c>
      <c r="D137" s="16" t="s">
        <v>235</v>
      </c>
      <c r="E137" s="16" t="s">
        <v>236</v>
      </c>
      <c r="F137" s="16" t="s">
        <v>279</v>
      </c>
    </row>
    <row r="138" spans="1:8">
      <c r="A138" s="22" t="e">
        <f>+INDEX(#REF!,MATCH(B138,#REF!,0),1)</f>
        <v>#REF!</v>
      </c>
      <c r="B138" s="17" t="s">
        <v>367</v>
      </c>
      <c r="C138" s="18">
        <v>1</v>
      </c>
      <c r="D138" s="16" t="s">
        <v>239</v>
      </c>
      <c r="E138" s="16" t="s">
        <v>236</v>
      </c>
      <c r="F138" s="16" t="s">
        <v>237</v>
      </c>
      <c r="G138" s="16">
        <v>3419</v>
      </c>
    </row>
    <row r="139" spans="1:8">
      <c r="A139" s="22" t="e">
        <f>+INDEX(#REF!,MATCH(B139,#REF!,0),1)</f>
        <v>#REF!</v>
      </c>
      <c r="B139" s="17" t="s">
        <v>367</v>
      </c>
      <c r="E139" s="16" t="s">
        <v>236</v>
      </c>
      <c r="F139" s="16" t="s">
        <v>243</v>
      </c>
    </row>
    <row r="140" spans="1:8">
      <c r="A140" s="22" t="e">
        <f>+INDEX(#REF!,MATCH(B140,#REF!,0),1)</f>
        <v>#REF!</v>
      </c>
      <c r="B140" s="17" t="s">
        <v>368</v>
      </c>
      <c r="C140" s="18">
        <v>1</v>
      </c>
      <c r="D140" s="16" t="s">
        <v>239</v>
      </c>
      <c r="E140" s="16" t="s">
        <v>266</v>
      </c>
      <c r="F140" s="16" t="s">
        <v>259</v>
      </c>
    </row>
    <row r="141" spans="1:8">
      <c r="A141" s="22" t="e">
        <f>+INDEX(#REF!,MATCH(B141,#REF!,0),1)</f>
        <v>#REF!</v>
      </c>
      <c r="B141" s="17" t="s">
        <v>369</v>
      </c>
      <c r="C141" s="18">
        <v>2</v>
      </c>
      <c r="D141" s="16" t="s">
        <v>239</v>
      </c>
      <c r="E141" s="16" t="s">
        <v>283</v>
      </c>
      <c r="F141" s="16" t="s">
        <v>259</v>
      </c>
    </row>
    <row r="142" spans="1:8">
      <c r="A142" s="22" t="e">
        <f>+INDEX(#REF!,MATCH(B142,#REF!,0),1)</f>
        <v>#REF!</v>
      </c>
      <c r="B142" s="17" t="s">
        <v>370</v>
      </c>
      <c r="C142" s="18">
        <v>2</v>
      </c>
      <c r="D142" s="16" t="s">
        <v>239</v>
      </c>
      <c r="E142" s="16" t="s">
        <v>242</v>
      </c>
      <c r="F142" s="16" t="s">
        <v>243</v>
      </c>
    </row>
    <row r="143" spans="1:8">
      <c r="A143" s="22" t="e">
        <f>+INDEX(#REF!,MATCH(B143,#REF!,0),1)</f>
        <v>#REF!</v>
      </c>
      <c r="B143" s="17" t="s">
        <v>370</v>
      </c>
      <c r="C143" s="18">
        <v>1</v>
      </c>
      <c r="D143" s="16" t="s">
        <v>239</v>
      </c>
      <c r="E143" s="16" t="s">
        <v>242</v>
      </c>
      <c r="F143" s="16" t="s">
        <v>371</v>
      </c>
    </row>
    <row r="144" spans="1:8">
      <c r="A144" s="22" t="e">
        <f>+INDEX(#REF!,MATCH(B144,#REF!,0),1)</f>
        <v>#REF!</v>
      </c>
      <c r="B144" s="23" t="s">
        <v>372</v>
      </c>
      <c r="C144" s="24">
        <v>3</v>
      </c>
      <c r="D144" s="25" t="s">
        <v>239</v>
      </c>
      <c r="E144" s="25" t="s">
        <v>236</v>
      </c>
      <c r="F144" s="25" t="s">
        <v>243</v>
      </c>
      <c r="G144" s="25"/>
      <c r="H144" s="16" t="s">
        <v>271</v>
      </c>
    </row>
    <row r="145" spans="1:8">
      <c r="A145" s="22" t="e">
        <f>+INDEX(#REF!,MATCH(B145,#REF!,0),1)</f>
        <v>#REF!</v>
      </c>
      <c r="B145" s="23" t="s">
        <v>372</v>
      </c>
      <c r="C145" s="24">
        <v>1</v>
      </c>
      <c r="D145" s="25" t="s">
        <v>235</v>
      </c>
      <c r="E145" s="25" t="s">
        <v>236</v>
      </c>
      <c r="F145" s="25" t="s">
        <v>243</v>
      </c>
      <c r="G145" s="25"/>
    </row>
    <row r="146" spans="1:8">
      <c r="A146" s="22" t="e">
        <f>+INDEX(#REF!,MATCH(B146,#REF!,0),1)</f>
        <v>#REF!</v>
      </c>
      <c r="B146" s="23" t="s">
        <v>372</v>
      </c>
      <c r="C146" s="24">
        <v>1</v>
      </c>
      <c r="D146" s="25" t="s">
        <v>239</v>
      </c>
      <c r="E146" s="25" t="s">
        <v>236</v>
      </c>
      <c r="F146" s="25" t="s">
        <v>244</v>
      </c>
      <c r="G146" s="25"/>
      <c r="H146" s="16" t="s">
        <v>373</v>
      </c>
    </row>
    <row r="147" spans="1:8">
      <c r="A147" s="22" t="e">
        <f>+INDEX(#REF!,MATCH(B147,#REF!,0),1)</f>
        <v>#REF!</v>
      </c>
      <c r="B147" s="23" t="s">
        <v>374</v>
      </c>
      <c r="C147" s="24">
        <v>2</v>
      </c>
      <c r="D147" s="25" t="s">
        <v>239</v>
      </c>
      <c r="E147" s="25" t="s">
        <v>295</v>
      </c>
      <c r="F147" s="25" t="s">
        <v>259</v>
      </c>
      <c r="G147" s="25"/>
      <c r="H147" s="16" t="s">
        <v>373</v>
      </c>
    </row>
    <row r="148" spans="1:8">
      <c r="A148" s="22" t="e">
        <f>+INDEX(#REF!,MATCH(B148,#REF!,0),1)</f>
        <v>#REF!</v>
      </c>
      <c r="B148" s="23" t="s">
        <v>374</v>
      </c>
      <c r="C148" s="24">
        <v>1</v>
      </c>
      <c r="D148" s="25" t="s">
        <v>239</v>
      </c>
      <c r="E148" s="25" t="s">
        <v>290</v>
      </c>
      <c r="F148" s="25" t="s">
        <v>281</v>
      </c>
      <c r="G148" s="25" t="s">
        <v>22</v>
      </c>
    </row>
    <row r="149" spans="1:8">
      <c r="A149" s="22" t="e">
        <f>+INDEX(#REF!,MATCH(B149,#REF!,0),1)</f>
        <v>#REF!</v>
      </c>
      <c r="B149" s="23" t="s">
        <v>375</v>
      </c>
      <c r="C149" s="24">
        <v>18</v>
      </c>
      <c r="D149" s="25" t="s">
        <v>239</v>
      </c>
      <c r="E149" s="25" t="s">
        <v>376</v>
      </c>
      <c r="F149" s="25" t="s">
        <v>377</v>
      </c>
      <c r="G149" s="25" t="s">
        <v>378</v>
      </c>
    </row>
    <row r="150" spans="1:8">
      <c r="A150" s="22" t="e">
        <f>+INDEX(#REF!,MATCH(B150,#REF!,0),1)</f>
        <v>#REF!</v>
      </c>
      <c r="B150" s="23" t="s">
        <v>375</v>
      </c>
      <c r="C150" s="24" t="s">
        <v>379</v>
      </c>
      <c r="D150" s="25" t="s">
        <v>263</v>
      </c>
      <c r="E150" s="25" t="s">
        <v>267</v>
      </c>
      <c r="F150" s="25" t="s">
        <v>281</v>
      </c>
      <c r="G150" s="25"/>
    </row>
    <row r="151" spans="1:8">
      <c r="A151" s="22" t="e">
        <f>+INDEX(#REF!,MATCH(B151,#REF!,0),1)</f>
        <v>#REF!</v>
      </c>
      <c r="B151" s="17" t="s">
        <v>380</v>
      </c>
      <c r="C151" s="18">
        <v>16</v>
      </c>
      <c r="D151" s="16" t="s">
        <v>239</v>
      </c>
      <c r="E151" s="16" t="s">
        <v>240</v>
      </c>
      <c r="F151" s="16" t="s">
        <v>381</v>
      </c>
      <c r="G151" s="16" t="s">
        <v>382</v>
      </c>
    </row>
    <row r="152" spans="1:8">
      <c r="A152" s="22" t="e">
        <f>+INDEX(#REF!,MATCH(B152,#REF!,0),1)</f>
        <v>#REF!</v>
      </c>
      <c r="B152" s="23" t="s">
        <v>383</v>
      </c>
      <c r="C152" s="24">
        <v>4</v>
      </c>
      <c r="D152" s="25" t="s">
        <v>246</v>
      </c>
      <c r="E152" s="25" t="s">
        <v>247</v>
      </c>
      <c r="F152" s="25" t="s">
        <v>384</v>
      </c>
      <c r="G152" s="25"/>
    </row>
    <row r="153" spans="1:8">
      <c r="A153" s="22" t="e">
        <f>+INDEX(#REF!,MATCH(B153,#REF!,0),1)</f>
        <v>#REF!</v>
      </c>
      <c r="B153" s="23" t="s">
        <v>383</v>
      </c>
      <c r="C153" s="24">
        <v>1</v>
      </c>
      <c r="D153" s="25" t="s">
        <v>239</v>
      </c>
      <c r="E153" s="25" t="s">
        <v>242</v>
      </c>
      <c r="F153" s="25" t="s">
        <v>259</v>
      </c>
      <c r="G153" s="25"/>
    </row>
    <row r="154" spans="1:8">
      <c r="A154" s="22" t="e">
        <f>+INDEX(#REF!,MATCH(B154,#REF!,0),1)</f>
        <v>#REF!</v>
      </c>
      <c r="B154" s="23" t="s">
        <v>385</v>
      </c>
      <c r="C154" s="24">
        <v>2</v>
      </c>
      <c r="D154" s="25" t="s">
        <v>239</v>
      </c>
      <c r="E154" s="25" t="s">
        <v>236</v>
      </c>
      <c r="F154" s="25"/>
      <c r="G154" s="25" t="s">
        <v>270</v>
      </c>
      <c r="H154" s="16" t="s">
        <v>236</v>
      </c>
    </row>
    <row r="155" spans="1:8">
      <c r="A155" s="22" t="s">
        <v>386</v>
      </c>
      <c r="B155" s="23" t="s">
        <v>385</v>
      </c>
      <c r="C155" s="24">
        <v>1</v>
      </c>
      <c r="D155" s="25" t="s">
        <v>239</v>
      </c>
      <c r="E155" s="25" t="s">
        <v>236</v>
      </c>
      <c r="F155" s="25" t="s">
        <v>387</v>
      </c>
      <c r="H155" s="16" t="s">
        <v>236</v>
      </c>
    </row>
    <row r="156" spans="1:8">
      <c r="A156" s="22" t="e">
        <f>+INDEX(#REF!,MATCH(B156,#REF!,0),1)</f>
        <v>#REF!</v>
      </c>
      <c r="B156" s="23" t="s">
        <v>385</v>
      </c>
      <c r="C156" s="24">
        <v>1</v>
      </c>
      <c r="D156" s="25" t="s">
        <v>239</v>
      </c>
      <c r="E156" s="25" t="s">
        <v>236</v>
      </c>
      <c r="F156" s="25" t="s">
        <v>244</v>
      </c>
      <c r="G156" s="25"/>
      <c r="H156" s="16" t="s">
        <v>236</v>
      </c>
    </row>
    <row r="157" spans="1:8">
      <c r="A157" s="22" t="e">
        <f>+INDEX(#REF!,MATCH(B157,#REF!,0),1)</f>
        <v>#REF!</v>
      </c>
      <c r="B157" s="23" t="s">
        <v>388</v>
      </c>
      <c r="C157" s="24">
        <v>6</v>
      </c>
      <c r="D157" s="25" t="s">
        <v>239</v>
      </c>
      <c r="E157" s="25" t="s">
        <v>290</v>
      </c>
      <c r="F157" s="25" t="s">
        <v>291</v>
      </c>
      <c r="G157" s="25" t="s">
        <v>300</v>
      </c>
    </row>
    <row r="158" spans="1:8">
      <c r="A158" s="22" t="e">
        <f>+INDEX(#REF!,MATCH(B158,#REF!,0),1)</f>
        <v>#REF!</v>
      </c>
      <c r="B158" s="23" t="s">
        <v>388</v>
      </c>
      <c r="C158" s="24">
        <v>2</v>
      </c>
      <c r="D158" s="25" t="s">
        <v>239</v>
      </c>
      <c r="E158" s="25" t="s">
        <v>252</v>
      </c>
      <c r="F158" s="25" t="s">
        <v>293</v>
      </c>
      <c r="G158" s="25" t="s">
        <v>389</v>
      </c>
    </row>
    <row r="159" spans="1:8">
      <c r="A159" s="22" t="e">
        <f>+INDEX(#REF!,MATCH(B159,#REF!,0),1)</f>
        <v>#REF!</v>
      </c>
      <c r="B159" s="23" t="s">
        <v>388</v>
      </c>
      <c r="C159" s="24">
        <v>1</v>
      </c>
      <c r="D159" s="25" t="s">
        <v>239</v>
      </c>
      <c r="E159" s="25" t="s">
        <v>250</v>
      </c>
      <c r="F159" s="25" t="s">
        <v>292</v>
      </c>
      <c r="G159" s="25"/>
    </row>
    <row r="160" spans="1:8">
      <c r="A160" s="22" t="e">
        <f>+INDEX(#REF!,MATCH(B160,#REF!,0),1)</f>
        <v>#REF!</v>
      </c>
      <c r="B160" s="23" t="s">
        <v>388</v>
      </c>
      <c r="C160" s="24">
        <v>1</v>
      </c>
      <c r="D160" s="25" t="s">
        <v>235</v>
      </c>
      <c r="E160" s="25" t="s">
        <v>295</v>
      </c>
      <c r="F160" s="25" t="s">
        <v>296</v>
      </c>
      <c r="G160" s="25"/>
    </row>
    <row r="161" spans="1:7">
      <c r="A161" s="22" t="e">
        <f>+INDEX(#REF!,MATCH(B161,#REF!,0),1)</f>
        <v>#REF!</v>
      </c>
      <c r="B161" s="23" t="s">
        <v>388</v>
      </c>
      <c r="C161" s="24">
        <v>1</v>
      </c>
      <c r="D161" s="25" t="s">
        <v>239</v>
      </c>
      <c r="E161" s="25" t="s">
        <v>295</v>
      </c>
      <c r="F161" s="25" t="s">
        <v>296</v>
      </c>
      <c r="G161" s="25"/>
    </row>
    <row r="162" spans="1:7">
      <c r="A162" s="22" t="e">
        <f>+INDEX(#REF!,MATCH(B162,#REF!,0),1)</f>
        <v>#REF!</v>
      </c>
      <c r="B162" s="17" t="s">
        <v>390</v>
      </c>
      <c r="C162" s="18">
        <v>7</v>
      </c>
      <c r="D162" s="16" t="s">
        <v>239</v>
      </c>
      <c r="E162" s="16" t="s">
        <v>283</v>
      </c>
      <c r="F162" s="16" t="s">
        <v>243</v>
      </c>
    </row>
    <row r="163" spans="1:7">
      <c r="A163" s="22" t="e">
        <f>+INDEX(#REF!,MATCH(B163,#REF!,0),1)</f>
        <v>#REF!</v>
      </c>
      <c r="B163" s="17" t="s">
        <v>390</v>
      </c>
      <c r="C163" s="18">
        <v>1</v>
      </c>
      <c r="D163" s="16" t="s">
        <v>239</v>
      </c>
      <c r="E163" s="16" t="s">
        <v>283</v>
      </c>
      <c r="F163" s="16" t="s">
        <v>391</v>
      </c>
    </row>
    <row r="164" spans="1:7">
      <c r="A164" s="22" t="e">
        <f>+INDEX(#REF!,MATCH(B164,#REF!,0),1)</f>
        <v>#REF!</v>
      </c>
      <c r="B164" s="23" t="s">
        <v>392</v>
      </c>
      <c r="C164" s="24">
        <v>4</v>
      </c>
      <c r="D164" s="25" t="s">
        <v>239</v>
      </c>
      <c r="E164" s="25" t="s">
        <v>242</v>
      </c>
      <c r="F164" s="25" t="s">
        <v>393</v>
      </c>
      <c r="G164" s="25"/>
    </row>
    <row r="165" spans="1:7">
      <c r="A165" s="22" t="e">
        <f>+INDEX(#REF!,MATCH(B165,#REF!,0),1)</f>
        <v>#REF!</v>
      </c>
      <c r="B165" s="39" t="s">
        <v>392</v>
      </c>
      <c r="C165" s="24"/>
      <c r="D165" s="25"/>
      <c r="E165" s="25" t="s">
        <v>274</v>
      </c>
      <c r="F165" s="25" t="s">
        <v>394</v>
      </c>
      <c r="G165" s="25"/>
    </row>
    <row r="166" spans="1:7">
      <c r="A166" s="22" t="e">
        <f>+INDEX(#REF!,MATCH(B166,#REF!,0),1)</f>
        <v>#REF!</v>
      </c>
      <c r="B166" s="40" t="s">
        <v>395</v>
      </c>
      <c r="C166" s="18">
        <v>6</v>
      </c>
      <c r="D166" s="16" t="s">
        <v>239</v>
      </c>
      <c r="E166" s="16" t="s">
        <v>274</v>
      </c>
      <c r="F166" s="16" t="s">
        <v>394</v>
      </c>
      <c r="G166" s="16" t="s">
        <v>243</v>
      </c>
    </row>
    <row r="167" spans="1:7">
      <c r="A167" s="22" t="e">
        <f>+INDEX(#REF!,MATCH(B167,#REF!,0),1)</f>
        <v>#REF!</v>
      </c>
      <c r="B167" s="40" t="s">
        <v>395</v>
      </c>
      <c r="C167" s="18">
        <v>5</v>
      </c>
      <c r="D167" s="16" t="s">
        <v>239</v>
      </c>
      <c r="E167" s="16" t="s">
        <v>274</v>
      </c>
      <c r="F167" s="16" t="s">
        <v>394</v>
      </c>
      <c r="G167" s="16" t="s">
        <v>396</v>
      </c>
    </row>
    <row r="168" spans="1:7">
      <c r="A168" s="22" t="e">
        <f>+INDEX(#REF!,MATCH(B168,#REF!,0),1)</f>
        <v>#REF!</v>
      </c>
      <c r="B168" s="17" t="s">
        <v>397</v>
      </c>
      <c r="C168" s="18">
        <v>4</v>
      </c>
      <c r="D168" s="16" t="s">
        <v>239</v>
      </c>
      <c r="E168" s="16" t="s">
        <v>314</v>
      </c>
      <c r="F168" s="16" t="s">
        <v>243</v>
      </c>
    </row>
    <row r="169" spans="1:7">
      <c r="A169" s="22" t="e">
        <f>+INDEX(#REF!,MATCH(B169,#REF!,0),1)</f>
        <v>#REF!</v>
      </c>
      <c r="B169" s="17" t="s">
        <v>397</v>
      </c>
      <c r="C169" s="18">
        <v>2</v>
      </c>
      <c r="D169" s="16" t="s">
        <v>239</v>
      </c>
      <c r="E169" s="16" t="s">
        <v>314</v>
      </c>
      <c r="F169" s="16" t="s">
        <v>237</v>
      </c>
    </row>
    <row r="170" spans="1:7">
      <c r="A170" s="22" t="e">
        <f>+INDEX(#REF!,MATCH(B170,#REF!,0),1)</f>
        <v>#REF!</v>
      </c>
      <c r="B170" s="17" t="s">
        <v>397</v>
      </c>
      <c r="C170" s="18">
        <v>1</v>
      </c>
      <c r="D170" s="16" t="s">
        <v>235</v>
      </c>
      <c r="E170" s="16" t="s">
        <v>314</v>
      </c>
      <c r="F170" s="16" t="s">
        <v>279</v>
      </c>
    </row>
    <row r="171" spans="1:7">
      <c r="A171" s="22" t="e">
        <f>+INDEX(#REF!,MATCH(B171,#REF!,0),1)</f>
        <v>#REF!</v>
      </c>
      <c r="B171" s="17" t="s">
        <v>398</v>
      </c>
      <c r="C171" s="18">
        <v>7</v>
      </c>
      <c r="D171" s="16" t="s">
        <v>239</v>
      </c>
      <c r="E171" s="16" t="s">
        <v>236</v>
      </c>
      <c r="F171" s="16" t="s">
        <v>237</v>
      </c>
    </row>
    <row r="172" spans="1:7">
      <c r="A172" s="22" t="e">
        <f>+INDEX(#REF!,MATCH(B172,#REF!,0),1)</f>
        <v>#REF!</v>
      </c>
      <c r="B172" s="17" t="s">
        <v>398</v>
      </c>
      <c r="C172" s="18">
        <v>6</v>
      </c>
      <c r="D172" s="16" t="s">
        <v>239</v>
      </c>
      <c r="E172" s="16" t="s">
        <v>236</v>
      </c>
      <c r="F172" s="16" t="s">
        <v>243</v>
      </c>
    </row>
    <row r="173" spans="1:7">
      <c r="A173" s="22" t="e">
        <f>+INDEX(#REF!,MATCH(B173,#REF!,0),1)</f>
        <v>#REF!</v>
      </c>
      <c r="B173" s="17" t="s">
        <v>399</v>
      </c>
      <c r="C173" s="18">
        <v>1</v>
      </c>
      <c r="D173" s="16" t="s">
        <v>239</v>
      </c>
      <c r="E173" s="16" t="s">
        <v>295</v>
      </c>
      <c r="F173" s="16" t="s">
        <v>243</v>
      </c>
      <c r="G173" s="16">
        <v>2539</v>
      </c>
    </row>
    <row r="174" spans="1:7">
      <c r="A174" s="22" t="e">
        <f>+INDEX(#REF!,MATCH(B174,#REF!,0),1)</f>
        <v>#REF!</v>
      </c>
      <c r="B174" s="36" t="s">
        <v>400</v>
      </c>
      <c r="C174" s="18">
        <v>10</v>
      </c>
      <c r="D174" s="16" t="s">
        <v>239</v>
      </c>
      <c r="E174" s="16" t="s">
        <v>274</v>
      </c>
      <c r="F174" s="16" t="s">
        <v>243</v>
      </c>
      <c r="G174" s="16" t="s">
        <v>401</v>
      </c>
    </row>
    <row r="175" spans="1:7">
      <c r="A175" s="22" t="e">
        <f>+INDEX(#REF!,MATCH(B175,#REF!,0),1)</f>
        <v>#REF!</v>
      </c>
      <c r="B175" s="36" t="s">
        <v>400</v>
      </c>
      <c r="C175" s="18">
        <v>8</v>
      </c>
      <c r="D175" s="16" t="s">
        <v>239</v>
      </c>
      <c r="E175" s="16" t="s">
        <v>274</v>
      </c>
      <c r="F175" s="16" t="s">
        <v>237</v>
      </c>
      <c r="G175" s="16" t="s">
        <v>401</v>
      </c>
    </row>
    <row r="176" spans="1:7">
      <c r="A176" s="22" t="e">
        <f>+INDEX(#REF!,MATCH(B176,#REF!,0),1)</f>
        <v>#REF!</v>
      </c>
      <c r="B176" s="36" t="s">
        <v>400</v>
      </c>
      <c r="C176" s="18">
        <v>2</v>
      </c>
      <c r="D176" s="16" t="s">
        <v>239</v>
      </c>
      <c r="E176" s="16" t="s">
        <v>274</v>
      </c>
      <c r="F176" s="16" t="s">
        <v>281</v>
      </c>
      <c r="G176" s="16" t="s">
        <v>401</v>
      </c>
    </row>
    <row r="177" spans="1:8">
      <c r="A177" s="22" t="e">
        <f>+INDEX(#REF!,MATCH(B177,#REF!,0),1)</f>
        <v>#REF!</v>
      </c>
      <c r="B177" s="17" t="s">
        <v>400</v>
      </c>
      <c r="C177" s="18">
        <v>1</v>
      </c>
      <c r="D177" s="16" t="s">
        <v>239</v>
      </c>
      <c r="E177" s="16" t="s">
        <v>305</v>
      </c>
      <c r="F177" s="16" t="s">
        <v>402</v>
      </c>
    </row>
    <row r="178" spans="1:8">
      <c r="A178" s="22" t="e">
        <f>+INDEX(#REF!,MATCH(B178,#REF!,0),1)</f>
        <v>#REF!</v>
      </c>
      <c r="B178" s="23" t="s">
        <v>403</v>
      </c>
      <c r="C178" s="24">
        <v>4</v>
      </c>
      <c r="D178" s="25" t="s">
        <v>239</v>
      </c>
      <c r="E178" s="25" t="s">
        <v>236</v>
      </c>
      <c r="F178" s="25" t="s">
        <v>243</v>
      </c>
      <c r="G178" s="25" t="s">
        <v>260</v>
      </c>
    </row>
    <row r="179" spans="1:8">
      <c r="A179" s="22" t="e">
        <f>+INDEX(#REF!,MATCH(B179,#REF!,0),1)</f>
        <v>#REF!</v>
      </c>
      <c r="B179" s="23" t="s">
        <v>403</v>
      </c>
      <c r="C179" s="24">
        <v>1</v>
      </c>
      <c r="D179" s="25" t="s">
        <v>235</v>
      </c>
      <c r="E179" s="25" t="s">
        <v>236</v>
      </c>
      <c r="F179" s="25" t="s">
        <v>281</v>
      </c>
      <c r="G179" s="25" t="s">
        <v>260</v>
      </c>
    </row>
    <row r="180" spans="1:8">
      <c r="A180" s="22" t="e">
        <f>+INDEX(#REF!,MATCH(B180,#REF!,0),1)</f>
        <v>#REF!</v>
      </c>
      <c r="B180" s="17" t="s">
        <v>404</v>
      </c>
      <c r="C180" s="18">
        <v>2</v>
      </c>
      <c r="D180" s="16" t="s">
        <v>239</v>
      </c>
      <c r="E180" s="16" t="s">
        <v>287</v>
      </c>
      <c r="F180" s="16" t="s">
        <v>244</v>
      </c>
    </row>
    <row r="181" spans="1:8">
      <c r="A181" s="22" t="e">
        <f>+INDEX(#REF!,MATCH(B181,#REF!,0),1)</f>
        <v>#REF!</v>
      </c>
      <c r="B181" s="17" t="s">
        <v>404</v>
      </c>
      <c r="C181" s="18">
        <v>1</v>
      </c>
      <c r="D181" s="16" t="s">
        <v>235</v>
      </c>
      <c r="E181" s="16" t="s">
        <v>305</v>
      </c>
      <c r="F181" s="16" t="s">
        <v>243</v>
      </c>
    </row>
    <row r="182" spans="1:8">
      <c r="A182" s="22" t="e">
        <f>+INDEX(#REF!,MATCH(B182,#REF!,0),1)</f>
        <v>#REF!</v>
      </c>
      <c r="B182" s="17" t="s">
        <v>404</v>
      </c>
      <c r="C182" s="18">
        <v>1</v>
      </c>
      <c r="D182" s="16" t="s">
        <v>239</v>
      </c>
      <c r="E182" s="16" t="s">
        <v>305</v>
      </c>
      <c r="F182" s="16" t="s">
        <v>243</v>
      </c>
    </row>
    <row r="183" spans="1:8">
      <c r="A183" s="22" t="e">
        <f>+INDEX(#REF!,MATCH(B183,#REF!,0),1)</f>
        <v>#REF!</v>
      </c>
      <c r="B183" s="17" t="s">
        <v>404</v>
      </c>
      <c r="C183" s="18">
        <v>1</v>
      </c>
      <c r="D183" s="16" t="s">
        <v>235</v>
      </c>
      <c r="E183" s="16" t="s">
        <v>287</v>
      </c>
      <c r="F183" s="16" t="s">
        <v>244</v>
      </c>
    </row>
    <row r="184" spans="1:8">
      <c r="A184" s="22" t="e">
        <f>+INDEX(#REF!,MATCH(B184,#REF!,0),1)</f>
        <v>#REF!</v>
      </c>
      <c r="B184" s="17" t="s">
        <v>405</v>
      </c>
      <c r="C184" s="18">
        <v>2</v>
      </c>
      <c r="D184" s="16" t="s">
        <v>239</v>
      </c>
      <c r="E184" s="16" t="s">
        <v>236</v>
      </c>
      <c r="F184" s="16" t="s">
        <v>243</v>
      </c>
    </row>
    <row r="185" spans="1:8">
      <c r="A185" s="22" t="e">
        <f>+INDEX(#REF!,MATCH(B185,#REF!,0),1)</f>
        <v>#REF!</v>
      </c>
      <c r="B185" s="17" t="s">
        <v>405</v>
      </c>
      <c r="C185" s="18">
        <v>1</v>
      </c>
      <c r="D185" s="16" t="s">
        <v>239</v>
      </c>
      <c r="E185" s="16" t="s">
        <v>236</v>
      </c>
      <c r="F185" s="16" t="s">
        <v>281</v>
      </c>
    </row>
    <row r="186" spans="1:8">
      <c r="A186" s="22" t="e">
        <f>+INDEX(#REF!,MATCH(B186,#REF!,0),1)</f>
        <v>#REF!</v>
      </c>
      <c r="B186" s="23" t="s">
        <v>406</v>
      </c>
      <c r="C186" s="24">
        <v>1</v>
      </c>
      <c r="D186" s="25" t="s">
        <v>239</v>
      </c>
      <c r="E186" s="25" t="s">
        <v>287</v>
      </c>
      <c r="F186" s="25" t="s">
        <v>259</v>
      </c>
      <c r="G186" s="25"/>
      <c r="H186" s="16" t="s">
        <v>407</v>
      </c>
    </row>
    <row r="187" spans="1:8">
      <c r="A187" s="22" t="e">
        <f>+INDEX(#REF!,MATCH(B187,#REF!,0),1)</f>
        <v>#REF!</v>
      </c>
      <c r="B187" s="17" t="s">
        <v>408</v>
      </c>
      <c r="C187" s="18">
        <v>1</v>
      </c>
      <c r="D187" s="16" t="s">
        <v>239</v>
      </c>
      <c r="E187" s="16" t="s">
        <v>236</v>
      </c>
      <c r="F187" s="16" t="s">
        <v>237</v>
      </c>
    </row>
    <row r="188" spans="1:8">
      <c r="A188" s="22" t="e">
        <f>+INDEX(#REF!,MATCH(B188,#REF!,0),1)</f>
        <v>#REF!</v>
      </c>
      <c r="B188" s="17" t="s">
        <v>408</v>
      </c>
      <c r="C188" s="18">
        <v>1</v>
      </c>
      <c r="D188" s="16" t="s">
        <v>239</v>
      </c>
      <c r="E188" s="16" t="s">
        <v>236</v>
      </c>
      <c r="F188" s="16" t="s">
        <v>243</v>
      </c>
    </row>
    <row r="189" spans="1:8">
      <c r="A189" s="22" t="e">
        <f>+INDEX(#REF!,MATCH(B189,#REF!,0),1)</f>
        <v>#REF!</v>
      </c>
      <c r="B189" s="17" t="s">
        <v>408</v>
      </c>
      <c r="C189" s="18">
        <v>1</v>
      </c>
      <c r="D189" s="16" t="s">
        <v>239</v>
      </c>
      <c r="E189" s="16" t="s">
        <v>236</v>
      </c>
      <c r="F189" s="16" t="s">
        <v>279</v>
      </c>
    </row>
    <row r="190" spans="1:8">
      <c r="A190" s="22" t="e">
        <f>+INDEX(#REF!,MATCH(B190,#REF!,0),1)</f>
        <v>#REF!</v>
      </c>
      <c r="B190" s="17" t="s">
        <v>409</v>
      </c>
      <c r="C190" s="18" t="s">
        <v>410</v>
      </c>
      <c r="E190" s="16" t="s">
        <v>305</v>
      </c>
      <c r="F190" s="16" t="s">
        <v>243</v>
      </c>
    </row>
    <row r="191" spans="1:8">
      <c r="A191" s="22" t="e">
        <f>+INDEX(#REF!,MATCH(B191,#REF!,0),1)</f>
        <v>#REF!</v>
      </c>
      <c r="B191" s="23" t="s">
        <v>411</v>
      </c>
      <c r="C191" s="24">
        <v>3</v>
      </c>
      <c r="D191" s="25" t="s">
        <v>239</v>
      </c>
      <c r="E191" s="25" t="s">
        <v>236</v>
      </c>
      <c r="F191" s="25" t="s">
        <v>243</v>
      </c>
      <c r="G191" s="25"/>
    </row>
    <row r="192" spans="1:8">
      <c r="A192" s="22" t="e">
        <f>+INDEX(#REF!,MATCH(B192,#REF!,0),1)</f>
        <v>#REF!</v>
      </c>
      <c r="B192" s="23" t="s">
        <v>411</v>
      </c>
      <c r="C192" s="24">
        <v>2</v>
      </c>
      <c r="D192" s="25" t="s">
        <v>239</v>
      </c>
      <c r="E192" s="25" t="s">
        <v>236</v>
      </c>
      <c r="F192" s="25" t="s">
        <v>244</v>
      </c>
      <c r="G192" s="25"/>
    </row>
    <row r="193" spans="1:7">
      <c r="A193" s="22" t="e">
        <f>+INDEX(#REF!,MATCH(B193,#REF!,0),1)</f>
        <v>#REF!</v>
      </c>
      <c r="B193" s="23" t="s">
        <v>411</v>
      </c>
      <c r="C193" s="24"/>
      <c r="D193" s="25" t="s">
        <v>235</v>
      </c>
      <c r="E193" s="25" t="s">
        <v>236</v>
      </c>
      <c r="F193" s="25" t="s">
        <v>244</v>
      </c>
      <c r="G193" s="25"/>
    </row>
    <row r="194" spans="1:7">
      <c r="A194" s="22" t="e">
        <f>+INDEX(#REF!,MATCH(B194,#REF!,0),1)</f>
        <v>#REF!</v>
      </c>
      <c r="B194" s="17" t="s">
        <v>412</v>
      </c>
      <c r="C194" s="18">
        <v>1</v>
      </c>
      <c r="D194" s="16" t="s">
        <v>235</v>
      </c>
      <c r="E194" s="16" t="s">
        <v>266</v>
      </c>
      <c r="F194" s="16" t="s">
        <v>243</v>
      </c>
    </row>
    <row r="195" spans="1:7">
      <c r="A195" s="22" t="e">
        <f>+INDEX(#REF!,MATCH(B195,#REF!,0),1)</f>
        <v>#REF!</v>
      </c>
      <c r="B195" s="17" t="s">
        <v>413</v>
      </c>
      <c r="C195" s="18">
        <v>5</v>
      </c>
      <c r="D195" s="16" t="s">
        <v>239</v>
      </c>
      <c r="E195" s="16" t="s">
        <v>274</v>
      </c>
      <c r="F195" s="16" t="s">
        <v>243</v>
      </c>
    </row>
    <row r="196" spans="1:7">
      <c r="A196" s="22" t="e">
        <f>+INDEX(#REF!,MATCH(B196,#REF!,0),1)</f>
        <v>#REF!</v>
      </c>
      <c r="B196" s="17" t="s">
        <v>413</v>
      </c>
      <c r="C196" s="18">
        <v>3</v>
      </c>
      <c r="D196" s="16" t="s">
        <v>239</v>
      </c>
      <c r="E196" s="16" t="s">
        <v>274</v>
      </c>
      <c r="F196" s="16" t="s">
        <v>237</v>
      </c>
      <c r="G196" s="16" t="s">
        <v>414</v>
      </c>
    </row>
    <row r="197" spans="1:7">
      <c r="A197" s="22" t="e">
        <f>+INDEX(#REF!,MATCH(B197,#REF!,0),1)</f>
        <v>#REF!</v>
      </c>
      <c r="B197" s="17" t="s">
        <v>415</v>
      </c>
      <c r="C197" s="18">
        <v>9</v>
      </c>
      <c r="D197" s="16" t="s">
        <v>239</v>
      </c>
      <c r="E197" s="16" t="s">
        <v>345</v>
      </c>
      <c r="F197" s="16" t="s">
        <v>243</v>
      </c>
    </row>
    <row r="198" spans="1:7">
      <c r="A198" s="22" t="e">
        <f>+INDEX(#REF!,MATCH(B198,#REF!,0),1)</f>
        <v>#REF!</v>
      </c>
      <c r="B198" s="17" t="s">
        <v>415</v>
      </c>
      <c r="C198" s="18">
        <v>5</v>
      </c>
      <c r="D198" s="16" t="s">
        <v>239</v>
      </c>
      <c r="E198" s="16" t="s">
        <v>345</v>
      </c>
      <c r="F198" s="16" t="s">
        <v>279</v>
      </c>
      <c r="G198" s="16" t="s">
        <v>416</v>
      </c>
    </row>
    <row r="199" spans="1:7">
      <c r="A199" s="22" t="e">
        <f>+INDEX(#REF!,MATCH(B199,#REF!,0),1)</f>
        <v>#REF!</v>
      </c>
      <c r="B199" s="17" t="s">
        <v>417</v>
      </c>
      <c r="C199" s="18">
        <v>3</v>
      </c>
      <c r="D199" s="16" t="s">
        <v>239</v>
      </c>
      <c r="E199" s="16" t="s">
        <v>418</v>
      </c>
      <c r="F199" s="16" t="s">
        <v>243</v>
      </c>
    </row>
    <row r="200" spans="1:7">
      <c r="A200" s="22" t="e">
        <f>+INDEX(#REF!,MATCH(B200,#REF!,0),1)</f>
        <v>#REF!</v>
      </c>
      <c r="B200" s="17" t="s">
        <v>419</v>
      </c>
      <c r="C200" s="18">
        <v>1</v>
      </c>
      <c r="D200" s="16" t="s">
        <v>235</v>
      </c>
      <c r="E200" s="16" t="s">
        <v>266</v>
      </c>
      <c r="F200" s="16" t="s">
        <v>259</v>
      </c>
    </row>
    <row r="201" spans="1:7">
      <c r="A201" s="22" t="e">
        <f>+INDEX(#REF!,MATCH(B201,#REF!,0),1)</f>
        <v>#REF!</v>
      </c>
      <c r="B201" s="17" t="s">
        <v>420</v>
      </c>
      <c r="E201" s="16" t="s">
        <v>236</v>
      </c>
    </row>
    <row r="202" spans="1:7">
      <c r="A202" s="22" t="e">
        <f>+INDEX(#REF!,MATCH(B202,#REF!,0),1)</f>
        <v>#REF!</v>
      </c>
      <c r="B202" s="23" t="s">
        <v>421</v>
      </c>
      <c r="C202" s="24">
        <v>21</v>
      </c>
      <c r="D202" s="25" t="s">
        <v>239</v>
      </c>
      <c r="E202" s="25" t="s">
        <v>240</v>
      </c>
      <c r="F202" s="25" t="s">
        <v>243</v>
      </c>
      <c r="G202" s="25"/>
    </row>
    <row r="203" spans="1:7">
      <c r="A203" s="22" t="e">
        <f>+INDEX(#REF!,MATCH(B203,#REF!,0),1)</f>
        <v>#REF!</v>
      </c>
      <c r="B203" s="17" t="s">
        <v>422</v>
      </c>
      <c r="C203" s="18">
        <v>6</v>
      </c>
      <c r="D203" s="16" t="s">
        <v>239</v>
      </c>
      <c r="E203" s="16" t="s">
        <v>283</v>
      </c>
      <c r="F203" s="16" t="s">
        <v>281</v>
      </c>
    </row>
    <row r="204" spans="1:7">
      <c r="A204" s="22" t="e">
        <f>+INDEX(#REF!,MATCH(B204,#REF!,0),1)</f>
        <v>#REF!</v>
      </c>
      <c r="B204" s="17" t="s">
        <v>422</v>
      </c>
      <c r="C204" s="18">
        <v>4</v>
      </c>
      <c r="D204" s="16" t="s">
        <v>239</v>
      </c>
      <c r="E204" s="16" t="s">
        <v>295</v>
      </c>
      <c r="F204" s="16" t="s">
        <v>243</v>
      </c>
    </row>
    <row r="205" spans="1:7">
      <c r="A205" s="22" t="e">
        <f>+INDEX(#REF!,MATCH(B205,#REF!,0),1)</f>
        <v>#REF!</v>
      </c>
      <c r="B205" s="17" t="s">
        <v>423</v>
      </c>
      <c r="C205" s="27">
        <v>1</v>
      </c>
      <c r="D205" s="16" t="s">
        <v>235</v>
      </c>
      <c r="E205" s="16" t="s">
        <v>266</v>
      </c>
      <c r="F205" s="16" t="s">
        <v>243</v>
      </c>
    </row>
    <row r="206" spans="1:7">
      <c r="A206" s="22" t="e">
        <f>+INDEX(#REF!,MATCH(B206,#REF!,0),1)</f>
        <v>#REF!</v>
      </c>
      <c r="B206" s="17" t="s">
        <v>424</v>
      </c>
      <c r="C206" s="18">
        <v>3</v>
      </c>
      <c r="D206" s="16" t="s">
        <v>239</v>
      </c>
      <c r="E206" s="16" t="s">
        <v>240</v>
      </c>
      <c r="F206" s="16" t="s">
        <v>243</v>
      </c>
    </row>
    <row r="207" spans="1:7">
      <c r="A207" s="22" t="e">
        <f>+INDEX(#REF!,MATCH(B207,#REF!,0),1)</f>
        <v>#REF!</v>
      </c>
      <c r="B207" s="36" t="s">
        <v>425</v>
      </c>
      <c r="C207" s="18">
        <v>6</v>
      </c>
      <c r="D207" s="16" t="s">
        <v>239</v>
      </c>
      <c r="E207" s="16" t="s">
        <v>274</v>
      </c>
      <c r="F207" s="16" t="s">
        <v>259</v>
      </c>
      <c r="G207" s="16" t="s">
        <v>426</v>
      </c>
    </row>
    <row r="208" spans="1:7">
      <c r="A208" s="22" t="e">
        <f>+INDEX(#REF!,MATCH(B208,#REF!,0),1)</f>
        <v>#REF!</v>
      </c>
      <c r="B208" s="23" t="s">
        <v>427</v>
      </c>
      <c r="C208" s="24">
        <v>2</v>
      </c>
      <c r="D208" s="25" t="s">
        <v>239</v>
      </c>
      <c r="E208" s="25" t="s">
        <v>242</v>
      </c>
      <c r="F208" s="25" t="s">
        <v>243</v>
      </c>
      <c r="G208" s="25" t="s">
        <v>260</v>
      </c>
    </row>
    <row r="209" spans="1:7">
      <c r="A209" s="22" t="e">
        <f>+INDEX(#REF!,MATCH(B209,#REF!,0),1)</f>
        <v>#REF!</v>
      </c>
      <c r="B209" s="23" t="s">
        <v>427</v>
      </c>
      <c r="C209" s="24">
        <v>1</v>
      </c>
      <c r="D209" s="25" t="s">
        <v>239</v>
      </c>
      <c r="E209" s="25" t="s">
        <v>242</v>
      </c>
      <c r="F209" s="25" t="s">
        <v>244</v>
      </c>
      <c r="G209" s="25"/>
    </row>
    <row r="210" spans="1:7">
      <c r="A210" s="22" t="e">
        <f>+INDEX(#REF!,MATCH(B210,#REF!,0),1)</f>
        <v>#REF!</v>
      </c>
      <c r="B210" s="17" t="s">
        <v>428</v>
      </c>
      <c r="C210" s="18">
        <v>1</v>
      </c>
      <c r="D210" s="16" t="s">
        <v>239</v>
      </c>
      <c r="E210" s="16" t="s">
        <v>305</v>
      </c>
      <c r="F210" s="16" t="s">
        <v>243</v>
      </c>
    </row>
    <row r="211" spans="1:7">
      <c r="A211" s="22" t="e">
        <f>+INDEX(#REF!,MATCH(B211,#REF!,0),1)</f>
        <v>#REF!</v>
      </c>
      <c r="B211" s="17" t="s">
        <v>428</v>
      </c>
      <c r="C211" s="18">
        <v>1</v>
      </c>
      <c r="D211" s="16" t="s">
        <v>239</v>
      </c>
      <c r="E211" s="16" t="s">
        <v>305</v>
      </c>
      <c r="F211" s="16" t="s">
        <v>288</v>
      </c>
    </row>
    <row r="212" spans="1:7">
      <c r="A212" s="22" t="e">
        <f>+INDEX(#REF!,MATCH(B212,#REF!,0),1)</f>
        <v>#REF!</v>
      </c>
      <c r="B212" s="17" t="s">
        <v>429</v>
      </c>
      <c r="C212" s="18">
        <v>3</v>
      </c>
      <c r="D212" s="16" t="s">
        <v>239</v>
      </c>
      <c r="E212" s="16" t="s">
        <v>287</v>
      </c>
      <c r="F212" s="16" t="s">
        <v>259</v>
      </c>
    </row>
    <row r="213" spans="1:7">
      <c r="A213" s="22" t="e">
        <f>+INDEX(#REF!,MATCH(B213,#REF!,0),1)</f>
        <v>#REF!</v>
      </c>
      <c r="B213" s="17" t="s">
        <v>429</v>
      </c>
      <c r="C213" s="18">
        <v>1</v>
      </c>
      <c r="D213" s="16" t="s">
        <v>235</v>
      </c>
      <c r="E213" s="16" t="s">
        <v>287</v>
      </c>
      <c r="F213" s="16" t="s">
        <v>281</v>
      </c>
    </row>
    <row r="214" spans="1:7">
      <c r="A214" s="22" t="e">
        <f>+INDEX(#REF!,MATCH(B214,#REF!,0),1)</f>
        <v>#REF!</v>
      </c>
      <c r="B214" s="23" t="s">
        <v>430</v>
      </c>
      <c r="C214" s="24">
        <v>3</v>
      </c>
      <c r="D214" s="25" t="s">
        <v>239</v>
      </c>
      <c r="E214" s="25" t="s">
        <v>250</v>
      </c>
      <c r="F214" s="25" t="s">
        <v>251</v>
      </c>
      <c r="G214" s="25"/>
    </row>
    <row r="215" spans="1:7">
      <c r="A215" s="22" t="e">
        <f>+INDEX(#REF!,MATCH(B215,#REF!,0),1)</f>
        <v>#REF!</v>
      </c>
      <c r="B215" s="23" t="s">
        <v>430</v>
      </c>
      <c r="C215" s="24">
        <v>1</v>
      </c>
      <c r="D215" s="25" t="s">
        <v>239</v>
      </c>
      <c r="E215" s="25" t="s">
        <v>252</v>
      </c>
      <c r="F215" s="25" t="s">
        <v>253</v>
      </c>
      <c r="G215" s="25"/>
    </row>
    <row r="216" spans="1:7">
      <c r="A216" s="22" t="e">
        <f>+INDEX(#REF!,MATCH(B216,#REF!,0),1)</f>
        <v>#REF!</v>
      </c>
      <c r="B216" s="23" t="s">
        <v>430</v>
      </c>
      <c r="C216" s="24">
        <v>1</v>
      </c>
      <c r="D216" s="25" t="s">
        <v>285</v>
      </c>
      <c r="E216" s="25" t="s">
        <v>252</v>
      </c>
      <c r="F216" s="25" t="s">
        <v>431</v>
      </c>
      <c r="G216" s="25"/>
    </row>
    <row r="217" spans="1:7">
      <c r="A217" s="22" t="e">
        <f>+INDEX(#REF!,MATCH(B217,#REF!,0),1)</f>
        <v>#REF!</v>
      </c>
      <c r="B217" s="23" t="s">
        <v>432</v>
      </c>
      <c r="C217" s="24">
        <v>2</v>
      </c>
      <c r="D217" s="25" t="s">
        <v>239</v>
      </c>
      <c r="E217" s="25" t="s">
        <v>236</v>
      </c>
      <c r="F217" s="25" t="s">
        <v>243</v>
      </c>
      <c r="G217" s="25"/>
    </row>
    <row r="218" spans="1:7">
      <c r="A218" s="22" t="e">
        <f>+INDEX(#REF!,MATCH(B218,#REF!,0),1)</f>
        <v>#REF!</v>
      </c>
      <c r="B218" s="23" t="s">
        <v>432</v>
      </c>
      <c r="C218" s="24">
        <v>1</v>
      </c>
      <c r="D218" s="25" t="s">
        <v>239</v>
      </c>
      <c r="E218" s="25" t="s">
        <v>236</v>
      </c>
      <c r="F218" s="25" t="s">
        <v>244</v>
      </c>
      <c r="G218" s="25"/>
    </row>
    <row r="219" spans="1:7">
      <c r="A219" s="22" t="e">
        <f>+INDEX(#REF!,MATCH(B219,#REF!,0),1)</f>
        <v>#REF!</v>
      </c>
      <c r="B219" s="23" t="s">
        <v>432</v>
      </c>
      <c r="C219" s="24">
        <v>1</v>
      </c>
      <c r="D219" s="25" t="s">
        <v>235</v>
      </c>
      <c r="E219" s="25" t="s">
        <v>236</v>
      </c>
      <c r="F219" s="25" t="s">
        <v>244</v>
      </c>
      <c r="G219" s="25"/>
    </row>
    <row r="220" spans="1:7">
      <c r="A220" s="22" t="e">
        <f>+INDEX(#REF!,MATCH(B220,#REF!,0),1)</f>
        <v>#REF!</v>
      </c>
      <c r="B220" s="17" t="s">
        <v>433</v>
      </c>
      <c r="C220" s="18">
        <v>3</v>
      </c>
      <c r="D220" s="16" t="s">
        <v>239</v>
      </c>
      <c r="E220" s="16" t="s">
        <v>236</v>
      </c>
      <c r="F220" s="16" t="s">
        <v>281</v>
      </c>
    </row>
    <row r="221" spans="1:7">
      <c r="A221" s="22" t="e">
        <f>+INDEX(#REF!,MATCH(B221,#REF!,0),1)</f>
        <v>#REF!</v>
      </c>
      <c r="B221" s="17" t="s">
        <v>433</v>
      </c>
      <c r="C221" s="18">
        <v>2</v>
      </c>
      <c r="D221" s="16" t="s">
        <v>239</v>
      </c>
      <c r="E221" s="16" t="s">
        <v>236</v>
      </c>
      <c r="F221" s="16" t="s">
        <v>243</v>
      </c>
    </row>
    <row r="222" spans="1:7">
      <c r="A222" s="22" t="e">
        <f>+INDEX(#REF!,MATCH(B222,#REF!,0),1)</f>
        <v>#REF!</v>
      </c>
      <c r="B222" s="17" t="s">
        <v>433</v>
      </c>
      <c r="C222" s="18">
        <v>1</v>
      </c>
      <c r="D222" s="16" t="s">
        <v>239</v>
      </c>
      <c r="E222" s="16" t="s">
        <v>236</v>
      </c>
      <c r="F222" s="16" t="s">
        <v>243</v>
      </c>
    </row>
    <row r="223" spans="1:7">
      <c r="A223" s="22" t="e">
        <f>+INDEX(#REF!,MATCH(B223,#REF!,0),1)</f>
        <v>#REF!</v>
      </c>
      <c r="B223" s="17" t="s">
        <v>433</v>
      </c>
      <c r="C223" s="18">
        <v>1</v>
      </c>
      <c r="D223" s="16" t="s">
        <v>239</v>
      </c>
      <c r="E223" s="16" t="s">
        <v>236</v>
      </c>
      <c r="F223" s="16" t="s">
        <v>281</v>
      </c>
    </row>
    <row r="224" spans="1:7">
      <c r="A224" s="22" t="e">
        <f>+INDEX(#REF!,MATCH(B224,#REF!,0),1)</f>
        <v>#REF!</v>
      </c>
      <c r="B224" s="17" t="s">
        <v>433</v>
      </c>
      <c r="C224" s="18">
        <v>1</v>
      </c>
      <c r="D224" s="16" t="s">
        <v>235</v>
      </c>
      <c r="E224" s="16" t="s">
        <v>236</v>
      </c>
      <c r="F224" s="16" t="s">
        <v>281</v>
      </c>
    </row>
    <row r="225" spans="1:8">
      <c r="A225" s="22" t="e">
        <f>+INDEX(#REF!,MATCH(B225,#REF!,0),1)</f>
        <v>#REF!</v>
      </c>
      <c r="B225" s="17" t="s">
        <v>434</v>
      </c>
      <c r="C225" s="18">
        <v>10</v>
      </c>
      <c r="D225" s="16" t="s">
        <v>239</v>
      </c>
      <c r="E225" s="16" t="s">
        <v>290</v>
      </c>
      <c r="F225" s="16" t="s">
        <v>291</v>
      </c>
    </row>
    <row r="226" spans="1:8">
      <c r="A226" s="22" t="e">
        <f>+INDEX(#REF!,MATCH(B226,#REF!,0),1)</f>
        <v>#REF!</v>
      </c>
      <c r="B226" s="17" t="s">
        <v>434</v>
      </c>
      <c r="C226" s="18">
        <v>4</v>
      </c>
      <c r="D226" s="16" t="s">
        <v>239</v>
      </c>
      <c r="F226" s="16" t="s">
        <v>244</v>
      </c>
    </row>
    <row r="227" spans="1:8">
      <c r="A227" s="22" t="e">
        <f>+INDEX(#REF!,MATCH(B227,#REF!,0),1)</f>
        <v>#REF!</v>
      </c>
      <c r="B227" s="17" t="s">
        <v>434</v>
      </c>
      <c r="C227" s="18">
        <v>2</v>
      </c>
      <c r="D227" s="16" t="s">
        <v>239</v>
      </c>
      <c r="E227" s="16" t="s">
        <v>236</v>
      </c>
      <c r="F227" s="16" t="s">
        <v>293</v>
      </c>
    </row>
    <row r="228" spans="1:8">
      <c r="A228" s="22" t="e">
        <f>+INDEX(#REF!,MATCH(B228,#REF!,0),1)</f>
        <v>#REF!</v>
      </c>
      <c r="B228" s="17" t="s">
        <v>435</v>
      </c>
      <c r="C228" s="27">
        <v>1</v>
      </c>
      <c r="D228" s="16" t="s">
        <v>239</v>
      </c>
      <c r="E228" s="16" t="s">
        <v>240</v>
      </c>
      <c r="F228" s="16" t="s">
        <v>243</v>
      </c>
    </row>
    <row r="229" spans="1:8">
      <c r="A229" s="22" t="e">
        <f>+INDEX(#REF!,MATCH(B229,#REF!,0),1)</f>
        <v>#REF!</v>
      </c>
      <c r="B229" s="23" t="s">
        <v>436</v>
      </c>
      <c r="C229" s="24">
        <v>4</v>
      </c>
      <c r="D229" s="25" t="s">
        <v>239</v>
      </c>
      <c r="E229" s="25" t="s">
        <v>250</v>
      </c>
      <c r="F229" s="25" t="s">
        <v>437</v>
      </c>
      <c r="G229" s="25" t="s">
        <v>260</v>
      </c>
    </row>
    <row r="230" spans="1:8">
      <c r="A230" s="22" t="e">
        <f>+INDEX(#REF!,MATCH(B230,#REF!,0),1)</f>
        <v>#REF!</v>
      </c>
      <c r="B230" s="23" t="s">
        <v>436</v>
      </c>
      <c r="C230" s="24">
        <v>1</v>
      </c>
      <c r="D230" s="25" t="s">
        <v>239</v>
      </c>
      <c r="E230" s="25" t="s">
        <v>252</v>
      </c>
      <c r="F230" s="25" t="s">
        <v>438</v>
      </c>
      <c r="G230" s="25"/>
    </row>
    <row r="231" spans="1:8">
      <c r="A231" s="22" t="e">
        <f>+INDEX(#REF!,MATCH(B231,#REF!,0),1)</f>
        <v>#REF!</v>
      </c>
      <c r="B231" s="23" t="s">
        <v>436</v>
      </c>
      <c r="C231" s="24">
        <v>1</v>
      </c>
      <c r="D231" s="25" t="s">
        <v>239</v>
      </c>
      <c r="E231" s="25" t="s">
        <v>295</v>
      </c>
      <c r="F231" s="25" t="s">
        <v>296</v>
      </c>
      <c r="G231" s="25"/>
    </row>
    <row r="232" spans="1:8">
      <c r="A232" s="22" t="e">
        <f>+INDEX(#REF!,MATCH(B232,#REF!,0),1)</f>
        <v>#REF!</v>
      </c>
      <c r="B232" s="23" t="s">
        <v>436</v>
      </c>
      <c r="C232" s="24">
        <v>1</v>
      </c>
      <c r="D232" s="25" t="s">
        <v>239</v>
      </c>
      <c r="E232" s="25" t="s">
        <v>250</v>
      </c>
      <c r="F232" s="25" t="s">
        <v>439</v>
      </c>
      <c r="G232" s="25"/>
    </row>
    <row r="233" spans="1:8">
      <c r="A233" s="22" t="e">
        <f>+INDEX(#REF!,MATCH(B233,#REF!,0),1)</f>
        <v>#REF!</v>
      </c>
      <c r="B233" s="23" t="s">
        <v>436</v>
      </c>
      <c r="C233" s="24">
        <v>1</v>
      </c>
      <c r="D233" s="25" t="s">
        <v>239</v>
      </c>
      <c r="E233" s="25" t="s">
        <v>250</v>
      </c>
      <c r="F233" s="25" t="s">
        <v>439</v>
      </c>
      <c r="G233" s="25"/>
    </row>
    <row r="234" spans="1:8">
      <c r="A234" s="22" t="e">
        <f>+INDEX(#REF!,MATCH(B234,#REF!,0),1)</f>
        <v>#REF!</v>
      </c>
      <c r="B234" s="23" t="s">
        <v>436</v>
      </c>
      <c r="C234" s="24">
        <v>1</v>
      </c>
      <c r="D234" s="25" t="s">
        <v>235</v>
      </c>
      <c r="E234" s="25" t="s">
        <v>440</v>
      </c>
      <c r="F234" s="25" t="s">
        <v>296</v>
      </c>
      <c r="G234" s="25" t="s">
        <v>441</v>
      </c>
      <c r="H234" s="16" t="s">
        <v>271</v>
      </c>
    </row>
    <row r="235" spans="1:8">
      <c r="A235" s="22" t="e">
        <f>+INDEX(#REF!,MATCH(B235,#REF!,0),1)</f>
        <v>#REF!</v>
      </c>
      <c r="B235" s="23" t="s">
        <v>442</v>
      </c>
      <c r="C235" s="24">
        <v>2</v>
      </c>
      <c r="D235" s="25" t="s">
        <v>239</v>
      </c>
      <c r="E235" s="25" t="s">
        <v>242</v>
      </c>
      <c r="F235" s="25" t="s">
        <v>259</v>
      </c>
      <c r="G235" s="25"/>
    </row>
    <row r="236" spans="1:8">
      <c r="A236" s="22" t="e">
        <f>+INDEX(#REF!,MATCH(B236,#REF!,0),1)</f>
        <v>#REF!</v>
      </c>
      <c r="B236" s="17" t="s">
        <v>442</v>
      </c>
      <c r="D236" s="16" t="s">
        <v>263</v>
      </c>
      <c r="E236" s="16" t="s">
        <v>247</v>
      </c>
      <c r="F236" s="16" t="s">
        <v>443</v>
      </c>
    </row>
    <row r="237" spans="1:8">
      <c r="A237" s="22" t="e">
        <f>+INDEX(#REF!,MATCH(B237,#REF!,0),1)</f>
        <v>#REF!</v>
      </c>
      <c r="B237" s="17" t="s">
        <v>444</v>
      </c>
      <c r="C237" s="18">
        <v>5</v>
      </c>
      <c r="D237" s="16" t="s">
        <v>239</v>
      </c>
      <c r="E237" s="16" t="s">
        <v>236</v>
      </c>
      <c r="F237" s="16" t="s">
        <v>243</v>
      </c>
      <c r="H237" s="16" t="s">
        <v>394</v>
      </c>
    </row>
    <row r="238" spans="1:8">
      <c r="A238" s="22" t="e">
        <f>+INDEX(#REF!,MATCH(B238,#REF!,0),1)</f>
        <v>#REF!</v>
      </c>
      <c r="B238" s="17" t="s">
        <v>444</v>
      </c>
      <c r="C238" s="18">
        <v>1</v>
      </c>
      <c r="D238" s="16" t="s">
        <v>239</v>
      </c>
      <c r="E238" s="16" t="s">
        <v>236</v>
      </c>
      <c r="F238" s="16" t="s">
        <v>402</v>
      </c>
      <c r="H238" s="16" t="s">
        <v>394</v>
      </c>
    </row>
    <row r="239" spans="1:8">
      <c r="A239" s="22" t="e">
        <f>+INDEX(#REF!,MATCH(B239,#REF!,0),1)</f>
        <v>#REF!</v>
      </c>
      <c r="B239" s="23" t="s">
        <v>445</v>
      </c>
      <c r="C239" s="24">
        <v>1</v>
      </c>
      <c r="D239" s="25" t="s">
        <v>239</v>
      </c>
      <c r="E239" s="25" t="s">
        <v>283</v>
      </c>
      <c r="F239" s="25" t="s">
        <v>243</v>
      </c>
      <c r="G239" s="25"/>
    </row>
    <row r="240" spans="1:8">
      <c r="A240" s="22" t="e">
        <f>+INDEX(#REF!,MATCH(B240,#REF!,0),1)</f>
        <v>#REF!</v>
      </c>
      <c r="B240" s="23" t="s">
        <v>446</v>
      </c>
      <c r="C240" s="24">
        <v>2</v>
      </c>
      <c r="D240" s="25" t="s">
        <v>239</v>
      </c>
      <c r="E240" s="25" t="s">
        <v>295</v>
      </c>
      <c r="F240" s="25" t="s">
        <v>259</v>
      </c>
      <c r="G240" s="25"/>
    </row>
    <row r="241" spans="1:7">
      <c r="A241" s="22" t="e">
        <f>+INDEX(#REF!,MATCH(B241,#REF!,0),1)</f>
        <v>#REF!</v>
      </c>
      <c r="B241" s="17" t="s">
        <v>447</v>
      </c>
      <c r="C241" s="18">
        <v>7</v>
      </c>
      <c r="E241" s="16" t="s">
        <v>236</v>
      </c>
      <c r="F241" s="16" t="s">
        <v>243</v>
      </c>
    </row>
    <row r="242" spans="1:7">
      <c r="A242" s="22" t="e">
        <f>+INDEX(#REF!,MATCH(B242,#REF!,0),1)</f>
        <v>#REF!</v>
      </c>
      <c r="B242" s="17" t="s">
        <v>447</v>
      </c>
      <c r="C242" s="18">
        <v>1</v>
      </c>
      <c r="D242" s="16" t="s">
        <v>239</v>
      </c>
      <c r="E242" s="16" t="s">
        <v>236</v>
      </c>
      <c r="F242" s="16" t="s">
        <v>306</v>
      </c>
    </row>
    <row r="243" spans="1:7">
      <c r="A243" s="22" t="e">
        <f>+INDEX(#REF!,MATCH(B243,#REF!,0),1)</f>
        <v>#REF!</v>
      </c>
      <c r="B243" s="17" t="s">
        <v>447</v>
      </c>
      <c r="C243" s="18">
        <v>1</v>
      </c>
      <c r="D243" s="16" t="s">
        <v>285</v>
      </c>
      <c r="E243" s="16" t="s">
        <v>236</v>
      </c>
      <c r="F243" s="16" t="s">
        <v>341</v>
      </c>
      <c r="G243" s="16" t="s">
        <v>448</v>
      </c>
    </row>
    <row r="244" spans="1:7">
      <c r="A244" s="22" t="e">
        <f>+INDEX(#REF!,MATCH(B244,#REF!,0),1)</f>
        <v>#REF!</v>
      </c>
      <c r="B244" s="17" t="s">
        <v>449</v>
      </c>
      <c r="C244" s="18">
        <v>7</v>
      </c>
      <c r="D244" s="16" t="s">
        <v>239</v>
      </c>
      <c r="E244" s="16" t="s">
        <v>242</v>
      </c>
      <c r="F244" s="16" t="s">
        <v>243</v>
      </c>
    </row>
    <row r="245" spans="1:7">
      <c r="A245" s="22" t="e">
        <f>+INDEX(#REF!,MATCH(B245,#REF!,0),1)</f>
        <v>#REF!</v>
      </c>
      <c r="B245" s="17" t="s">
        <v>450</v>
      </c>
      <c r="C245" s="18">
        <v>6</v>
      </c>
      <c r="D245" s="16" t="s">
        <v>239</v>
      </c>
      <c r="E245" s="16" t="s">
        <v>290</v>
      </c>
      <c r="F245" s="16" t="s">
        <v>451</v>
      </c>
      <c r="G245" s="16" t="s">
        <v>452</v>
      </c>
    </row>
    <row r="246" spans="1:7">
      <c r="A246" s="22" t="e">
        <f>+INDEX(#REF!,MATCH(B246,#REF!,0),1)</f>
        <v>#REF!</v>
      </c>
      <c r="B246" s="17" t="s">
        <v>450</v>
      </c>
      <c r="C246" s="18">
        <v>1</v>
      </c>
      <c r="D246" s="16" t="s">
        <v>239</v>
      </c>
      <c r="E246" s="16" t="s">
        <v>290</v>
      </c>
      <c r="F246" s="16" t="s">
        <v>453</v>
      </c>
    </row>
    <row r="247" spans="1:7">
      <c r="A247" s="22" t="e">
        <f>+INDEX(#REF!,MATCH(B247,#REF!,0),1)</f>
        <v>#REF!</v>
      </c>
      <c r="B247" s="17" t="s">
        <v>450</v>
      </c>
      <c r="C247" s="18">
        <v>1</v>
      </c>
      <c r="D247" s="16" t="s">
        <v>239</v>
      </c>
      <c r="E247" s="16" t="s">
        <v>295</v>
      </c>
      <c r="F247" s="16" t="s">
        <v>454</v>
      </c>
    </row>
    <row r="248" spans="1:7">
      <c r="A248" s="22" t="e">
        <f>+INDEX(#REF!,MATCH(B248,#REF!,0),1)</f>
        <v>#REF!</v>
      </c>
      <c r="B248" s="23" t="s">
        <v>455</v>
      </c>
      <c r="C248" s="24">
        <v>6</v>
      </c>
      <c r="D248" s="25" t="s">
        <v>239</v>
      </c>
      <c r="E248" s="25" t="s">
        <v>240</v>
      </c>
      <c r="F248" s="25" t="s">
        <v>243</v>
      </c>
      <c r="G248" s="25"/>
    </row>
    <row r="249" spans="1:7">
      <c r="A249" s="22" t="e">
        <f>+INDEX(#REF!,MATCH(B249,#REF!,0),1)</f>
        <v>#REF!</v>
      </c>
      <c r="B249" s="23" t="s">
        <v>456</v>
      </c>
      <c r="C249" s="24">
        <v>1</v>
      </c>
      <c r="D249" s="25" t="s">
        <v>239</v>
      </c>
      <c r="E249" s="25" t="s">
        <v>266</v>
      </c>
      <c r="F249" s="25" t="s">
        <v>243</v>
      </c>
      <c r="G249" s="25" t="s">
        <v>457</v>
      </c>
    </row>
    <row r="250" spans="1:7">
      <c r="A250" s="22" t="e">
        <f>+INDEX(#REF!,MATCH(B250,#REF!,0),1)</f>
        <v>#REF!</v>
      </c>
      <c r="B250" s="17" t="s">
        <v>458</v>
      </c>
      <c r="C250" s="18">
        <v>3</v>
      </c>
      <c r="D250" s="16" t="s">
        <v>239</v>
      </c>
      <c r="E250" s="16" t="s">
        <v>236</v>
      </c>
      <c r="F250" s="16" t="s">
        <v>243</v>
      </c>
    </row>
    <row r="251" spans="1:7">
      <c r="A251" s="22" t="e">
        <f>+INDEX(#REF!,MATCH(B251,#REF!,0),1)</f>
        <v>#REF!</v>
      </c>
      <c r="B251" s="17" t="s">
        <v>458</v>
      </c>
      <c r="C251" s="18">
        <v>1</v>
      </c>
      <c r="D251" s="16" t="s">
        <v>239</v>
      </c>
      <c r="E251" s="16" t="s">
        <v>236</v>
      </c>
      <c r="F251" s="16" t="s">
        <v>237</v>
      </c>
    </row>
    <row r="252" spans="1:7">
      <c r="A252" s="22" t="e">
        <f>+INDEX(#REF!,MATCH(B252,#REF!,0),1)</f>
        <v>#REF!</v>
      </c>
      <c r="B252" s="17" t="s">
        <v>52</v>
      </c>
      <c r="C252" s="18">
        <v>14</v>
      </c>
      <c r="D252" s="16" t="s">
        <v>239</v>
      </c>
      <c r="E252" s="16" t="s">
        <v>240</v>
      </c>
      <c r="F252" s="16" t="s">
        <v>259</v>
      </c>
    </row>
    <row r="253" spans="1:7">
      <c r="A253" s="22" t="e">
        <f>+INDEX(#REF!,MATCH(B253,#REF!,0),1)</f>
        <v>#REF!</v>
      </c>
      <c r="B253" s="17" t="s">
        <v>52</v>
      </c>
      <c r="C253" s="18" t="s">
        <v>379</v>
      </c>
      <c r="D253" s="16" t="s">
        <v>263</v>
      </c>
      <c r="E253" s="16" t="s">
        <v>247</v>
      </c>
      <c r="F253" s="16" t="s">
        <v>259</v>
      </c>
    </row>
    <row r="254" spans="1:7">
      <c r="A254" s="22" t="e">
        <f>+INDEX(#REF!,MATCH(B254,#REF!,0),1)</f>
        <v>#REF!</v>
      </c>
      <c r="B254" s="17" t="s">
        <v>459</v>
      </c>
      <c r="C254" s="18">
        <v>1</v>
      </c>
      <c r="D254" s="16" t="s">
        <v>285</v>
      </c>
      <c r="F254" s="16" t="s">
        <v>243</v>
      </c>
    </row>
    <row r="255" spans="1:7">
      <c r="A255" s="22" t="e">
        <f>+INDEX(#REF!,MATCH(B255,#REF!,0),1)</f>
        <v>#REF!</v>
      </c>
      <c r="B255" s="39" t="s">
        <v>460</v>
      </c>
      <c r="C255" s="24"/>
      <c r="D255" s="25" t="s">
        <v>239</v>
      </c>
      <c r="E255" s="25" t="s">
        <v>274</v>
      </c>
      <c r="F255" s="25" t="s">
        <v>394</v>
      </c>
      <c r="G255" s="25"/>
    </row>
    <row r="256" spans="1:7">
      <c r="A256" s="22" t="e">
        <f>+INDEX(#REF!,MATCH(B256,#REF!,0),1)</f>
        <v>#REF!</v>
      </c>
      <c r="B256" s="17" t="s">
        <v>461</v>
      </c>
      <c r="C256" s="18">
        <v>2</v>
      </c>
      <c r="D256" s="16" t="s">
        <v>239</v>
      </c>
      <c r="E256" s="16" t="s">
        <v>283</v>
      </c>
      <c r="F256" s="16" t="s">
        <v>243</v>
      </c>
    </row>
    <row r="257" spans="1:8">
      <c r="A257" s="22" t="e">
        <f>+INDEX(#REF!,MATCH(B257,#REF!,0),1)</f>
        <v>#REF!</v>
      </c>
      <c r="B257" s="17" t="s">
        <v>462</v>
      </c>
      <c r="C257" s="18" t="s">
        <v>463</v>
      </c>
      <c r="D257" s="16" t="s">
        <v>239</v>
      </c>
      <c r="E257" s="16" t="s">
        <v>242</v>
      </c>
      <c r="F257" s="16" t="s">
        <v>243</v>
      </c>
    </row>
    <row r="258" spans="1:8">
      <c r="A258" s="22" t="e">
        <f>+INDEX(#REF!,MATCH(B258,#REF!,0),1)</f>
        <v>#REF!</v>
      </c>
      <c r="B258" s="34" t="s">
        <v>464</v>
      </c>
      <c r="C258" s="18">
        <v>7</v>
      </c>
      <c r="D258" s="16" t="s">
        <v>239</v>
      </c>
      <c r="E258" s="16" t="s">
        <v>274</v>
      </c>
      <c r="F258" s="16" t="s">
        <v>281</v>
      </c>
    </row>
    <row r="259" spans="1:8">
      <c r="A259" s="22" t="e">
        <f>+INDEX(#REF!,MATCH(B259,#REF!,0),1)</f>
        <v>#REF!</v>
      </c>
      <c r="B259" s="34" t="s">
        <v>464</v>
      </c>
      <c r="C259" s="18">
        <v>6</v>
      </c>
      <c r="D259" s="16" t="s">
        <v>239</v>
      </c>
      <c r="E259" s="16" t="s">
        <v>274</v>
      </c>
      <c r="F259" s="16" t="s">
        <v>243</v>
      </c>
    </row>
    <row r="260" spans="1:8">
      <c r="A260" s="22" t="e">
        <f>+INDEX(#REF!,MATCH(B260,#REF!,0),1)</f>
        <v>#REF!</v>
      </c>
      <c r="B260" s="17" t="s">
        <v>465</v>
      </c>
      <c r="C260" s="18">
        <v>7</v>
      </c>
      <c r="D260" s="16" t="s">
        <v>239</v>
      </c>
      <c r="E260" s="16" t="s">
        <v>236</v>
      </c>
      <c r="F260" s="16" t="s">
        <v>236</v>
      </c>
      <c r="G260" s="16" t="s">
        <v>466</v>
      </c>
    </row>
    <row r="261" spans="1:8">
      <c r="A261" s="22" t="e">
        <f>+INDEX(#REF!,MATCH(B261,#REF!,0),1)</f>
        <v>#REF!</v>
      </c>
      <c r="B261" s="17" t="s">
        <v>465</v>
      </c>
      <c r="C261" s="18">
        <v>7</v>
      </c>
      <c r="D261" s="16" t="s">
        <v>239</v>
      </c>
      <c r="E261" s="16" t="s">
        <v>236</v>
      </c>
      <c r="F261" s="16" t="s">
        <v>236</v>
      </c>
    </row>
    <row r="262" spans="1:8">
      <c r="A262" s="22" t="e">
        <f>+INDEX(#REF!,MATCH(B262,#REF!,0),1)</f>
        <v>#REF!</v>
      </c>
      <c r="B262" s="17" t="s">
        <v>465</v>
      </c>
      <c r="C262" s="18">
        <v>1</v>
      </c>
      <c r="D262" s="16" t="s">
        <v>239</v>
      </c>
      <c r="E262" s="16" t="s">
        <v>236</v>
      </c>
      <c r="F262" s="16" t="s">
        <v>236</v>
      </c>
      <c r="G262" s="16">
        <v>3624</v>
      </c>
    </row>
    <row r="263" spans="1:8">
      <c r="A263" s="22" t="e">
        <f>+INDEX(#REF!,MATCH(B263,#REF!,0),1)</f>
        <v>#REF!</v>
      </c>
      <c r="B263" s="17" t="s">
        <v>467</v>
      </c>
      <c r="C263" s="18">
        <v>8</v>
      </c>
      <c r="D263" s="16" t="s">
        <v>239</v>
      </c>
      <c r="E263" s="16" t="s">
        <v>236</v>
      </c>
      <c r="F263" s="16" t="s">
        <v>243</v>
      </c>
      <c r="H263" s="16" t="s">
        <v>236</v>
      </c>
    </row>
    <row r="264" spans="1:8">
      <c r="A264" s="22" t="e">
        <f>+INDEX(#REF!,MATCH(B264,#REF!,0),1)</f>
        <v>#REF!</v>
      </c>
      <c r="B264" s="17" t="s">
        <v>468</v>
      </c>
      <c r="C264" s="18">
        <v>8</v>
      </c>
      <c r="D264" s="16" t="s">
        <v>239</v>
      </c>
      <c r="E264" s="16" t="s">
        <v>345</v>
      </c>
      <c r="F264" s="16" t="s">
        <v>243</v>
      </c>
    </row>
    <row r="265" spans="1:8">
      <c r="A265" s="22" t="e">
        <f>+INDEX(#REF!,MATCH(B265,#REF!,0),1)</f>
        <v>#REF!</v>
      </c>
      <c r="B265" s="17" t="s">
        <v>468</v>
      </c>
      <c r="C265" s="18">
        <v>3</v>
      </c>
      <c r="D265" s="16" t="s">
        <v>239</v>
      </c>
      <c r="E265" s="16" t="s">
        <v>283</v>
      </c>
      <c r="F265" s="16" t="s">
        <v>243</v>
      </c>
      <c r="G265" s="16" t="s">
        <v>469</v>
      </c>
    </row>
    <row r="266" spans="1:8">
      <c r="A266" s="22" t="e">
        <f>+INDEX(#REF!,MATCH(B266,#REF!,0),1)</f>
        <v>#REF!</v>
      </c>
      <c r="B266" s="17" t="s">
        <v>468</v>
      </c>
      <c r="C266" s="18">
        <v>1</v>
      </c>
      <c r="D266" s="16" t="s">
        <v>239</v>
      </c>
      <c r="E266" s="16" t="s">
        <v>242</v>
      </c>
      <c r="F266" s="16" t="s">
        <v>470</v>
      </c>
    </row>
    <row r="267" spans="1:8">
      <c r="A267" s="22" t="e">
        <f>+INDEX(#REF!,MATCH(B267,#REF!,0),1)</f>
        <v>#REF!</v>
      </c>
      <c r="B267" s="17" t="s">
        <v>471</v>
      </c>
      <c r="C267" s="18">
        <v>6</v>
      </c>
      <c r="D267" s="16" t="s">
        <v>239</v>
      </c>
      <c r="E267" s="16" t="s">
        <v>236</v>
      </c>
      <c r="F267" s="16" t="s">
        <v>243</v>
      </c>
    </row>
    <row r="268" spans="1:8">
      <c r="A268" s="22" t="e">
        <f>+INDEX(#REF!,MATCH(B268,#REF!,0),1)</f>
        <v>#REF!</v>
      </c>
      <c r="B268" s="17" t="s">
        <v>471</v>
      </c>
      <c r="C268" s="18">
        <v>1</v>
      </c>
      <c r="D268" s="16" t="s">
        <v>239</v>
      </c>
      <c r="E268" s="16" t="s">
        <v>236</v>
      </c>
      <c r="F268" s="16" t="s">
        <v>281</v>
      </c>
    </row>
    <row r="269" spans="1:8">
      <c r="A269" s="22" t="e">
        <f>+INDEX(#REF!,MATCH(B269,#REF!,0),1)</f>
        <v>#REF!</v>
      </c>
      <c r="B269" s="17" t="s">
        <v>471</v>
      </c>
      <c r="C269" s="18">
        <v>1</v>
      </c>
      <c r="D269" s="16" t="s">
        <v>239</v>
      </c>
      <c r="E269" s="16" t="s">
        <v>236</v>
      </c>
      <c r="F269" s="16" t="s">
        <v>281</v>
      </c>
    </row>
    <row r="270" spans="1:8">
      <c r="A270" s="22" t="e">
        <f>+INDEX(#REF!,MATCH(B270,#REF!,0),1)</f>
        <v>#REF!</v>
      </c>
      <c r="B270" s="17" t="s">
        <v>472</v>
      </c>
      <c r="C270" s="27">
        <v>1</v>
      </c>
      <c r="D270" s="16" t="s">
        <v>239</v>
      </c>
      <c r="E270" s="16" t="s">
        <v>236</v>
      </c>
      <c r="F270" s="16" t="s">
        <v>243</v>
      </c>
    </row>
    <row r="271" spans="1:8">
      <c r="A271" s="22" t="e">
        <f>+INDEX(#REF!,MATCH(B271,#REF!,0),1)</f>
        <v>#REF!</v>
      </c>
      <c r="B271" s="17" t="s">
        <v>473</v>
      </c>
      <c r="C271" s="27">
        <v>1</v>
      </c>
      <c r="D271" s="16" t="s">
        <v>239</v>
      </c>
      <c r="E271" s="16" t="s">
        <v>236</v>
      </c>
      <c r="F271" s="16" t="s">
        <v>243</v>
      </c>
    </row>
    <row r="272" spans="1:8">
      <c r="A272" s="22" t="e">
        <f>+INDEX(#REF!,MATCH(B272,#REF!,0),1)</f>
        <v>#REF!</v>
      </c>
      <c r="B272" s="23" t="s">
        <v>474</v>
      </c>
      <c r="C272" s="24">
        <v>2</v>
      </c>
      <c r="D272" s="25" t="s">
        <v>239</v>
      </c>
      <c r="E272" s="25" t="s">
        <v>250</v>
      </c>
      <c r="F272" s="25" t="s">
        <v>251</v>
      </c>
      <c r="G272" s="25" t="s">
        <v>270</v>
      </c>
    </row>
    <row r="273" spans="1:8">
      <c r="A273" s="22" t="e">
        <f>+INDEX(#REF!,MATCH(B273,#REF!,0),1)</f>
        <v>#REF!</v>
      </c>
      <c r="B273" s="23" t="s">
        <v>474</v>
      </c>
      <c r="C273" s="24">
        <v>1</v>
      </c>
      <c r="D273" s="25" t="s">
        <v>239</v>
      </c>
      <c r="E273" s="25" t="s">
        <v>252</v>
      </c>
      <c r="F273" s="25" t="s">
        <v>253</v>
      </c>
      <c r="G273" s="25"/>
    </row>
    <row r="274" spans="1:8">
      <c r="A274" s="22" t="e">
        <f>+INDEX(#REF!,MATCH(B274,#REF!,0),1)</f>
        <v>#REF!</v>
      </c>
      <c r="B274" s="23" t="s">
        <v>474</v>
      </c>
      <c r="C274" s="24">
        <v>1</v>
      </c>
      <c r="D274" s="25" t="s">
        <v>239</v>
      </c>
      <c r="E274" s="25" t="s">
        <v>440</v>
      </c>
      <c r="F274" s="25" t="s">
        <v>253</v>
      </c>
      <c r="G274" s="25" t="s">
        <v>441</v>
      </c>
    </row>
    <row r="275" spans="1:8">
      <c r="A275" s="22" t="e">
        <f>+INDEX(#REF!,MATCH(B275,#REF!,0),1)</f>
        <v>#REF!</v>
      </c>
      <c r="B275" s="17" t="s">
        <v>475</v>
      </c>
      <c r="C275" s="18">
        <v>6</v>
      </c>
      <c r="D275" s="16" t="s">
        <v>239</v>
      </c>
      <c r="E275" s="16" t="s">
        <v>287</v>
      </c>
      <c r="F275" s="16" t="s">
        <v>243</v>
      </c>
    </row>
    <row r="276" spans="1:8">
      <c r="A276" s="22" t="e">
        <f>+INDEX(#REF!,MATCH(B276,#REF!,0),1)</f>
        <v>#REF!</v>
      </c>
      <c r="B276" s="17" t="s">
        <v>475</v>
      </c>
      <c r="C276" s="18">
        <v>1</v>
      </c>
      <c r="D276" s="16" t="s">
        <v>239</v>
      </c>
      <c r="E276" s="16" t="s">
        <v>287</v>
      </c>
      <c r="F276" s="16" t="s">
        <v>281</v>
      </c>
    </row>
    <row r="277" spans="1:8">
      <c r="A277" s="22" t="e">
        <f>+INDEX(#REF!,MATCH(B277,#REF!,0),1)</f>
        <v>#REF!</v>
      </c>
      <c r="B277" s="17" t="s">
        <v>476</v>
      </c>
      <c r="C277" s="18">
        <v>8</v>
      </c>
      <c r="D277" s="16" t="s">
        <v>239</v>
      </c>
      <c r="F277" s="16" t="s">
        <v>477</v>
      </c>
    </row>
    <row r="278" spans="1:8">
      <c r="A278" s="22" t="e">
        <f>+INDEX(#REF!,MATCH(B278,#REF!,0),1)</f>
        <v>#REF!</v>
      </c>
      <c r="B278" s="17" t="s">
        <v>476</v>
      </c>
      <c r="C278" s="18">
        <v>4</v>
      </c>
      <c r="D278" s="16" t="s">
        <v>239</v>
      </c>
      <c r="F278" s="16" t="s">
        <v>478</v>
      </c>
    </row>
    <row r="279" spans="1:8">
      <c r="A279" s="22" t="e">
        <f>+INDEX(#REF!,MATCH(B279,#REF!,0),1)</f>
        <v>#REF!</v>
      </c>
      <c r="B279" s="23" t="s">
        <v>479</v>
      </c>
      <c r="C279" s="24">
        <v>3</v>
      </c>
      <c r="D279" s="25" t="s">
        <v>239</v>
      </c>
      <c r="E279" s="25" t="s">
        <v>240</v>
      </c>
      <c r="F279" s="25" t="s">
        <v>243</v>
      </c>
      <c r="G279" s="25" t="s">
        <v>260</v>
      </c>
    </row>
    <row r="280" spans="1:8">
      <c r="A280" s="22" t="e">
        <f>+INDEX(#REF!,MATCH(B280,#REF!,0),1)</f>
        <v>#REF!</v>
      </c>
      <c r="B280" s="17" t="s">
        <v>480</v>
      </c>
      <c r="C280" s="18">
        <v>18</v>
      </c>
      <c r="D280" s="16" t="s">
        <v>239</v>
      </c>
      <c r="E280" s="16" t="s">
        <v>236</v>
      </c>
      <c r="F280" s="16" t="s">
        <v>291</v>
      </c>
    </row>
    <row r="281" spans="1:8">
      <c r="A281" s="22" t="e">
        <f>+INDEX(#REF!,MATCH(B281,#REF!,0),1)</f>
        <v>#REF!</v>
      </c>
      <c r="B281" s="17" t="s">
        <v>480</v>
      </c>
      <c r="C281" s="18">
        <v>2</v>
      </c>
      <c r="D281" s="16" t="s">
        <v>239</v>
      </c>
      <c r="E281" s="16" t="s">
        <v>236</v>
      </c>
      <c r="F281" s="16" t="s">
        <v>293</v>
      </c>
    </row>
    <row r="282" spans="1:8">
      <c r="A282" s="22" t="e">
        <f>+INDEX(#REF!,MATCH(B282,#REF!,0),1)</f>
        <v>#REF!</v>
      </c>
      <c r="B282" s="17" t="s">
        <v>480</v>
      </c>
      <c r="C282" s="18">
        <v>1</v>
      </c>
      <c r="D282" s="16" t="s">
        <v>235</v>
      </c>
      <c r="E282" s="16" t="s">
        <v>236</v>
      </c>
      <c r="F282" s="16" t="s">
        <v>481</v>
      </c>
    </row>
    <row r="283" spans="1:8">
      <c r="A283" s="22" t="e">
        <f>+INDEX(#REF!,MATCH(B283,#REF!,0),1)</f>
        <v>#REF!</v>
      </c>
      <c r="B283" s="17" t="s">
        <v>482</v>
      </c>
      <c r="C283" s="18">
        <v>5</v>
      </c>
      <c r="D283" s="16" t="s">
        <v>239</v>
      </c>
      <c r="E283" s="16" t="s">
        <v>236</v>
      </c>
      <c r="F283" s="16" t="s">
        <v>281</v>
      </c>
    </row>
    <row r="284" spans="1:8">
      <c r="A284" s="22" t="e">
        <f>+INDEX(#REF!,MATCH(B284,#REF!,0),1)</f>
        <v>#REF!</v>
      </c>
      <c r="B284" s="17" t="s">
        <v>482</v>
      </c>
      <c r="C284" s="18">
        <v>3</v>
      </c>
      <c r="D284" s="16" t="s">
        <v>239</v>
      </c>
      <c r="E284" s="16" t="s">
        <v>236</v>
      </c>
      <c r="F284" s="16" t="s">
        <v>243</v>
      </c>
      <c r="H284" s="16" t="s">
        <v>271</v>
      </c>
    </row>
    <row r="285" spans="1:8">
      <c r="A285" s="22" t="e">
        <f>+INDEX(#REF!,MATCH(B285,#REF!,0),1)</f>
        <v>#REF!</v>
      </c>
      <c r="B285" s="37" t="s">
        <v>483</v>
      </c>
      <c r="C285" s="24">
        <v>8</v>
      </c>
      <c r="D285" s="25" t="s">
        <v>239</v>
      </c>
      <c r="E285" s="25" t="s">
        <v>274</v>
      </c>
      <c r="F285" s="25" t="s">
        <v>243</v>
      </c>
      <c r="G285" s="25" t="s">
        <v>300</v>
      </c>
      <c r="H285" s="16" t="s">
        <v>271</v>
      </c>
    </row>
    <row r="286" spans="1:8">
      <c r="A286" s="22" t="e">
        <f>+INDEX(#REF!,MATCH(B286,#REF!,0),1)</f>
        <v>#REF!</v>
      </c>
      <c r="B286" s="23" t="s">
        <v>483</v>
      </c>
      <c r="C286" s="24">
        <v>2</v>
      </c>
      <c r="D286" s="25" t="s">
        <v>239</v>
      </c>
      <c r="E286" s="25" t="s">
        <v>242</v>
      </c>
      <c r="F286" s="25" t="s">
        <v>243</v>
      </c>
      <c r="G286" s="25" t="s">
        <v>484</v>
      </c>
      <c r="H286" s="16" t="s">
        <v>271</v>
      </c>
    </row>
    <row r="287" spans="1:8">
      <c r="A287" s="22" t="e">
        <f>+INDEX(#REF!,MATCH(B287,#REF!,0),1)</f>
        <v>#REF!</v>
      </c>
      <c r="B287" s="23" t="s">
        <v>483</v>
      </c>
      <c r="C287" s="24">
        <v>2</v>
      </c>
      <c r="D287" s="25" t="s">
        <v>239</v>
      </c>
      <c r="E287" s="25" t="s">
        <v>295</v>
      </c>
      <c r="F287" s="25" t="s">
        <v>243</v>
      </c>
      <c r="G287" s="25" t="s">
        <v>293</v>
      </c>
      <c r="H287" s="16" t="s">
        <v>271</v>
      </c>
    </row>
    <row r="288" spans="1:8">
      <c r="A288" s="22" t="e">
        <f>+INDEX(#REF!,MATCH(B288,#REF!,0),1)</f>
        <v>#REF!</v>
      </c>
      <c r="B288" s="17" t="s">
        <v>485</v>
      </c>
      <c r="C288" s="18">
        <v>1</v>
      </c>
      <c r="D288" s="16" t="s">
        <v>239</v>
      </c>
      <c r="E288" s="16" t="s">
        <v>236</v>
      </c>
      <c r="F288" s="16" t="s">
        <v>486</v>
      </c>
      <c r="G288" s="16">
        <v>3471</v>
      </c>
    </row>
    <row r="289" spans="1:8">
      <c r="A289" s="22" t="e">
        <f>+INDEX(#REF!,MATCH(B289,#REF!,0),1)</f>
        <v>#REF!</v>
      </c>
      <c r="B289" s="17" t="s">
        <v>485</v>
      </c>
      <c r="E289" s="16" t="s">
        <v>236</v>
      </c>
      <c r="F289" s="16" t="s">
        <v>243</v>
      </c>
    </row>
    <row r="290" spans="1:8">
      <c r="A290" s="22" t="e">
        <f>+INDEX(#REF!,MATCH(B290,#REF!,0),1)</f>
        <v>#REF!</v>
      </c>
      <c r="B290" s="17" t="s">
        <v>487</v>
      </c>
      <c r="C290" s="18">
        <v>5</v>
      </c>
      <c r="D290" s="16" t="s">
        <v>239</v>
      </c>
      <c r="E290" s="16" t="s">
        <v>242</v>
      </c>
      <c r="F290" s="16" t="s">
        <v>243</v>
      </c>
    </row>
    <row r="291" spans="1:8">
      <c r="A291" s="22" t="e">
        <f>+INDEX(#REF!,MATCH(B291,#REF!,0),1)</f>
        <v>#REF!</v>
      </c>
      <c r="B291" s="17" t="s">
        <v>488</v>
      </c>
      <c r="D291" s="16" t="s">
        <v>263</v>
      </c>
      <c r="E291" s="16" t="s">
        <v>247</v>
      </c>
      <c r="F291" s="16" t="s">
        <v>264</v>
      </c>
    </row>
    <row r="292" spans="1:8">
      <c r="A292" s="22" t="e">
        <f>+INDEX(#REF!,MATCH(B292,#REF!,0),1)</f>
        <v>#REF!</v>
      </c>
      <c r="B292" s="17" t="s">
        <v>489</v>
      </c>
      <c r="C292" s="18">
        <v>1</v>
      </c>
      <c r="D292" s="16" t="s">
        <v>239</v>
      </c>
      <c r="E292" s="16" t="s">
        <v>240</v>
      </c>
      <c r="F292" s="16" t="s">
        <v>243</v>
      </c>
      <c r="G292" s="16" t="s">
        <v>490</v>
      </c>
    </row>
    <row r="293" spans="1:8">
      <c r="A293" s="22" t="e">
        <f>+INDEX(#REF!,MATCH(B293,#REF!,0),1)</f>
        <v>#REF!</v>
      </c>
      <c r="B293" s="17" t="s">
        <v>489</v>
      </c>
      <c r="C293" s="18">
        <v>1</v>
      </c>
      <c r="D293" s="16" t="s">
        <v>239</v>
      </c>
      <c r="E293" s="16" t="s">
        <v>240</v>
      </c>
      <c r="F293" s="16" t="s">
        <v>306</v>
      </c>
      <c r="G293" s="16" t="s">
        <v>490</v>
      </c>
    </row>
    <row r="294" spans="1:8">
      <c r="A294" s="22" t="e">
        <f>+INDEX(#REF!,MATCH(B294,#REF!,0),1)</f>
        <v>#REF!</v>
      </c>
      <c r="B294" s="17" t="s">
        <v>491</v>
      </c>
      <c r="C294" s="18">
        <v>1</v>
      </c>
      <c r="E294" s="16" t="s">
        <v>240</v>
      </c>
      <c r="F294" s="16" t="s">
        <v>243</v>
      </c>
      <c r="H294" s="16" t="s">
        <v>492</v>
      </c>
    </row>
    <row r="295" spans="1:8">
      <c r="A295" s="22" t="e">
        <f>+INDEX(#REF!,MATCH(B295,#REF!,0),1)</f>
        <v>#REF!</v>
      </c>
      <c r="B295" s="17" t="s">
        <v>493</v>
      </c>
      <c r="C295" s="18">
        <v>2</v>
      </c>
      <c r="D295" s="16" t="s">
        <v>239</v>
      </c>
      <c r="E295" s="16" t="s">
        <v>376</v>
      </c>
      <c r="F295" s="16" t="s">
        <v>243</v>
      </c>
      <c r="H295" s="16" t="s">
        <v>492</v>
      </c>
    </row>
    <row r="296" spans="1:8">
      <c r="A296" s="22" t="e">
        <f>+INDEX(#REF!,MATCH(B296,#REF!,0),1)</f>
        <v>#REF!</v>
      </c>
      <c r="B296" s="17" t="s">
        <v>493</v>
      </c>
      <c r="C296" s="18">
        <v>1</v>
      </c>
      <c r="D296" s="16" t="s">
        <v>239</v>
      </c>
      <c r="E296" s="16" t="s">
        <v>242</v>
      </c>
      <c r="F296" s="16" t="s">
        <v>237</v>
      </c>
      <c r="H296" s="16" t="s">
        <v>492</v>
      </c>
    </row>
    <row r="297" spans="1:8">
      <c r="A297" s="22" t="e">
        <f>+INDEX(#REF!,MATCH(B297,#REF!,0),1)</f>
        <v>#REF!</v>
      </c>
      <c r="B297" s="17" t="s">
        <v>493</v>
      </c>
      <c r="C297" s="18">
        <v>1</v>
      </c>
      <c r="D297" s="16" t="s">
        <v>235</v>
      </c>
      <c r="E297" s="16" t="s">
        <v>242</v>
      </c>
      <c r="F297" s="16" t="s">
        <v>279</v>
      </c>
      <c r="H297" s="16" t="s">
        <v>492</v>
      </c>
    </row>
    <row r="298" spans="1:8">
      <c r="A298" s="22" t="e">
        <f>+INDEX(#REF!,MATCH(B298,#REF!,0),1)</f>
        <v>#REF!</v>
      </c>
      <c r="B298" s="17" t="s">
        <v>494</v>
      </c>
      <c r="C298" s="18">
        <v>2</v>
      </c>
      <c r="E298" s="16" t="s">
        <v>290</v>
      </c>
      <c r="F298" s="16" t="s">
        <v>243</v>
      </c>
      <c r="H298" s="16" t="s">
        <v>492</v>
      </c>
    </row>
    <row r="299" spans="1:8">
      <c r="A299" s="22" t="e">
        <f>+INDEX(#REF!,MATCH(B299,#REF!,0),1)</f>
        <v>#REF!</v>
      </c>
      <c r="B299" s="17" t="s">
        <v>494</v>
      </c>
      <c r="C299" s="18">
        <v>1</v>
      </c>
      <c r="E299" s="16" t="s">
        <v>287</v>
      </c>
      <c r="F299" s="16" t="s">
        <v>281</v>
      </c>
    </row>
    <row r="300" spans="1:8">
      <c r="A300" s="22" t="e">
        <f>+INDEX(#REF!,MATCH(B300,#REF!,0),1)</f>
        <v>#REF!</v>
      </c>
      <c r="B300" s="17" t="s">
        <v>495</v>
      </c>
      <c r="C300" s="18">
        <v>4</v>
      </c>
      <c r="D300" s="16" t="s">
        <v>239</v>
      </c>
      <c r="E300" s="16" t="s">
        <v>236</v>
      </c>
      <c r="F300" s="16" t="s">
        <v>243</v>
      </c>
    </row>
    <row r="301" spans="1:8">
      <c r="A301" s="22" t="e">
        <f>+INDEX(#REF!,MATCH(B301,#REF!,0),1)</f>
        <v>#REF!</v>
      </c>
      <c r="B301" s="17" t="s">
        <v>495</v>
      </c>
      <c r="C301" s="18">
        <v>3</v>
      </c>
      <c r="D301" s="16" t="s">
        <v>239</v>
      </c>
      <c r="E301" s="16" t="s">
        <v>236</v>
      </c>
      <c r="F301" s="16" t="s">
        <v>237</v>
      </c>
      <c r="G301" s="16" t="s">
        <v>496</v>
      </c>
    </row>
    <row r="302" spans="1:8">
      <c r="A302" s="22" t="e">
        <f>+INDEX(#REF!,MATCH(B302,#REF!,0),1)</f>
        <v>#REF!</v>
      </c>
      <c r="B302" s="17" t="s">
        <v>495</v>
      </c>
      <c r="C302" s="18">
        <v>1</v>
      </c>
      <c r="D302" s="16" t="s">
        <v>239</v>
      </c>
      <c r="E302" s="16" t="s">
        <v>236</v>
      </c>
      <c r="F302" s="16" t="s">
        <v>307</v>
      </c>
    </row>
    <row r="303" spans="1:8">
      <c r="A303" s="22" t="e">
        <f>+INDEX(#REF!,MATCH(B303,#REF!,0),1)</f>
        <v>#REF!</v>
      </c>
      <c r="B303" s="17" t="s">
        <v>497</v>
      </c>
      <c r="C303" s="18">
        <v>3</v>
      </c>
      <c r="D303" s="16" t="s">
        <v>239</v>
      </c>
      <c r="E303" s="16" t="s">
        <v>295</v>
      </c>
      <c r="F303" s="16" t="s">
        <v>243</v>
      </c>
    </row>
    <row r="304" spans="1:8">
      <c r="A304" s="22" t="e">
        <f>+INDEX(#REF!,MATCH(B304,#REF!,0),1)</f>
        <v>#REF!</v>
      </c>
      <c r="B304" s="17" t="s">
        <v>497</v>
      </c>
      <c r="C304" s="18">
        <v>1</v>
      </c>
      <c r="D304" s="16" t="s">
        <v>239</v>
      </c>
      <c r="E304" s="16" t="s">
        <v>295</v>
      </c>
      <c r="F304" s="16" t="s">
        <v>331</v>
      </c>
    </row>
    <row r="305" spans="1:8">
      <c r="A305" s="22" t="e">
        <f>+INDEX(#REF!,MATCH(B305,#REF!,0),1)</f>
        <v>#REF!</v>
      </c>
      <c r="B305" s="17" t="s">
        <v>498</v>
      </c>
      <c r="C305" s="18">
        <v>4</v>
      </c>
      <c r="D305" s="16" t="s">
        <v>239</v>
      </c>
      <c r="E305" s="16" t="s">
        <v>295</v>
      </c>
      <c r="F305" s="16" t="s">
        <v>243</v>
      </c>
      <c r="H305" s="16" t="s">
        <v>373</v>
      </c>
    </row>
    <row r="306" spans="1:8">
      <c r="A306" s="22" t="e">
        <f>+INDEX(#REF!,MATCH(B306,#REF!,0),1)</f>
        <v>#REF!</v>
      </c>
      <c r="B306" s="17" t="s">
        <v>498</v>
      </c>
      <c r="C306" s="18">
        <v>1</v>
      </c>
      <c r="D306" s="16" t="s">
        <v>239</v>
      </c>
      <c r="E306" s="16" t="s">
        <v>499</v>
      </c>
      <c r="F306" s="16" t="s">
        <v>500</v>
      </c>
      <c r="H306" s="16" t="s">
        <v>373</v>
      </c>
    </row>
    <row r="307" spans="1:8">
      <c r="A307" s="22" t="e">
        <f>+INDEX(#REF!,MATCH(B307,#REF!,0),1)</f>
        <v>#REF!</v>
      </c>
      <c r="B307" s="39" t="s">
        <v>501</v>
      </c>
      <c r="C307" s="24" t="s">
        <v>260</v>
      </c>
      <c r="D307" s="25" t="s">
        <v>239</v>
      </c>
      <c r="E307" s="25" t="s">
        <v>274</v>
      </c>
      <c r="F307" s="25" t="s">
        <v>394</v>
      </c>
      <c r="H307" s="16" t="s">
        <v>373</v>
      </c>
    </row>
    <row r="308" spans="1:8">
      <c r="A308" s="22" t="e">
        <f>+INDEX(#REF!,MATCH(B308,#REF!,0),1)</f>
        <v>#REF!</v>
      </c>
      <c r="B308" s="39" t="s">
        <v>501</v>
      </c>
      <c r="C308" s="18">
        <v>4</v>
      </c>
      <c r="D308" s="16" t="s">
        <v>239</v>
      </c>
      <c r="E308" s="16" t="s">
        <v>274</v>
      </c>
      <c r="F308" s="16" t="s">
        <v>243</v>
      </c>
    </row>
    <row r="309" spans="1:8">
      <c r="A309" s="22" t="e">
        <f>+INDEX(#REF!,MATCH(B309,#REF!,0),1)</f>
        <v>#REF!</v>
      </c>
      <c r="B309" s="39" t="s">
        <v>501</v>
      </c>
      <c r="C309" s="18">
        <v>1</v>
      </c>
      <c r="D309" s="16" t="s">
        <v>239</v>
      </c>
      <c r="E309" s="16" t="s">
        <v>274</v>
      </c>
      <c r="F309" s="16" t="s">
        <v>237</v>
      </c>
      <c r="G309" s="16">
        <v>3366</v>
      </c>
    </row>
    <row r="310" spans="1:8">
      <c r="A310" s="22" t="e">
        <f>+INDEX(#REF!,MATCH(B310,#REF!,0),1)</f>
        <v>#REF!</v>
      </c>
      <c r="B310" s="39" t="s">
        <v>501</v>
      </c>
      <c r="C310" s="18">
        <v>1</v>
      </c>
      <c r="D310" s="16" t="s">
        <v>235</v>
      </c>
      <c r="E310" s="16" t="s">
        <v>274</v>
      </c>
      <c r="F310" s="16" t="s">
        <v>502</v>
      </c>
      <c r="G310" s="16">
        <v>3460</v>
      </c>
    </row>
    <row r="311" spans="1:8">
      <c r="A311" s="22" t="e">
        <f>+INDEX(#REF!,MATCH(B311,#REF!,0),1)</f>
        <v>#REF!</v>
      </c>
      <c r="B311" s="17" t="s">
        <v>503</v>
      </c>
      <c r="C311" s="18">
        <v>1</v>
      </c>
      <c r="D311" s="16" t="s">
        <v>235</v>
      </c>
      <c r="E311" s="16" t="s">
        <v>295</v>
      </c>
      <c r="F311" s="16" t="s">
        <v>504</v>
      </c>
      <c r="G311" s="16">
        <v>3458</v>
      </c>
    </row>
    <row r="312" spans="1:8">
      <c r="A312" s="22" t="e">
        <f>+INDEX(#REF!,MATCH(B312,#REF!,0),1)</f>
        <v>#REF!</v>
      </c>
      <c r="B312" s="17" t="s">
        <v>503</v>
      </c>
      <c r="C312" s="27">
        <v>1</v>
      </c>
      <c r="D312" s="16" t="s">
        <v>235</v>
      </c>
      <c r="E312" s="16" t="s">
        <v>295</v>
      </c>
      <c r="F312" s="16" t="s">
        <v>243</v>
      </c>
    </row>
    <row r="313" spans="1:8">
      <c r="A313" s="22" t="e">
        <f>+INDEX(#REF!,MATCH(B313,#REF!,0),1)</f>
        <v>#REF!</v>
      </c>
      <c r="B313" s="17" t="s">
        <v>505</v>
      </c>
      <c r="C313" s="18">
        <v>1</v>
      </c>
      <c r="D313" s="16" t="s">
        <v>239</v>
      </c>
      <c r="E313" s="16" t="s">
        <v>266</v>
      </c>
      <c r="F313" s="16" t="s">
        <v>243</v>
      </c>
      <c r="H313" s="16" t="s">
        <v>506</v>
      </c>
    </row>
    <row r="314" spans="1:8">
      <c r="A314" s="22" t="e">
        <f>+INDEX(#REF!,MATCH(B314,#REF!,0),1)</f>
        <v>#REF!</v>
      </c>
      <c r="B314" s="17" t="s">
        <v>507</v>
      </c>
      <c r="C314" s="18">
        <v>7</v>
      </c>
      <c r="D314" s="16" t="s">
        <v>239</v>
      </c>
      <c r="E314" s="16" t="s">
        <v>508</v>
      </c>
      <c r="F314" s="16" t="s">
        <v>243</v>
      </c>
      <c r="H314" s="16" t="s">
        <v>506</v>
      </c>
    </row>
    <row r="315" spans="1:8">
      <c r="A315" s="22" t="e">
        <f>+INDEX(#REF!,MATCH(B315,#REF!,0),1)</f>
        <v>#REF!</v>
      </c>
      <c r="B315" s="17" t="s">
        <v>507</v>
      </c>
      <c r="D315" s="16" t="s">
        <v>263</v>
      </c>
      <c r="E315" s="16" t="s">
        <v>247</v>
      </c>
      <c r="F315" s="16" t="s">
        <v>243</v>
      </c>
    </row>
    <row r="316" spans="1:8">
      <c r="A316" s="22" t="e">
        <f>+INDEX(#REF!,MATCH(B316,#REF!,0),1)</f>
        <v>#REF!</v>
      </c>
      <c r="B316" s="17" t="s">
        <v>509</v>
      </c>
      <c r="C316" s="18">
        <v>1</v>
      </c>
      <c r="D316" s="16" t="s">
        <v>239</v>
      </c>
      <c r="E316" s="16" t="s">
        <v>290</v>
      </c>
      <c r="F316" s="16" t="s">
        <v>510</v>
      </c>
    </row>
    <row r="317" spans="1:8">
      <c r="A317" s="22" t="e">
        <f>+INDEX(#REF!,MATCH(B317,#REF!,0),1)</f>
        <v>#REF!</v>
      </c>
      <c r="B317" s="17" t="s">
        <v>509</v>
      </c>
      <c r="C317" s="18">
        <v>1</v>
      </c>
      <c r="D317" s="16" t="s">
        <v>239</v>
      </c>
      <c r="E317" s="16" t="s">
        <v>290</v>
      </c>
      <c r="F317" s="16" t="s">
        <v>281</v>
      </c>
      <c r="G317" s="16">
        <v>3561</v>
      </c>
    </row>
    <row r="318" spans="1:8">
      <c r="A318" s="22" t="e">
        <f>+INDEX(#REF!,MATCH(B318,#REF!,0),1)</f>
        <v>#REF!</v>
      </c>
      <c r="B318" s="17" t="s">
        <v>509</v>
      </c>
      <c r="D318" s="16" t="s">
        <v>239</v>
      </c>
      <c r="E318" s="16" t="s">
        <v>290</v>
      </c>
      <c r="F318" s="16" t="s">
        <v>243</v>
      </c>
    </row>
    <row r="319" spans="1:8">
      <c r="A319" s="22" t="e">
        <f>+INDEX(#REF!,MATCH(B319,#REF!,0),1)</f>
        <v>#REF!</v>
      </c>
      <c r="B319" s="34" t="s">
        <v>511</v>
      </c>
      <c r="C319" s="24" t="s">
        <v>512</v>
      </c>
      <c r="D319" s="25" t="s">
        <v>239</v>
      </c>
      <c r="E319" s="25" t="s">
        <v>508</v>
      </c>
      <c r="F319" s="25" t="s">
        <v>394</v>
      </c>
      <c r="G319" s="25"/>
    </row>
    <row r="320" spans="1:8">
      <c r="A320" s="22" t="e">
        <f>+INDEX(#REF!,MATCH(B320,#REF!,0),1)</f>
        <v>#REF!</v>
      </c>
      <c r="B320" s="34" t="s">
        <v>511</v>
      </c>
      <c r="C320" s="24">
        <v>4</v>
      </c>
      <c r="D320" s="25" t="s">
        <v>239</v>
      </c>
      <c r="E320" s="25" t="s">
        <v>508</v>
      </c>
      <c r="F320" s="25" t="s">
        <v>279</v>
      </c>
      <c r="G320" s="25" t="s">
        <v>513</v>
      </c>
      <c r="H320" s="16" t="s">
        <v>407</v>
      </c>
    </row>
    <row r="321" spans="1:8">
      <c r="A321" s="22" t="e">
        <f>+INDEX(#REF!,MATCH(B321,#REF!,0),1)</f>
        <v>#REF!</v>
      </c>
      <c r="B321" s="34" t="s">
        <v>511</v>
      </c>
      <c r="C321" s="24">
        <v>4</v>
      </c>
      <c r="D321" s="25" t="s">
        <v>239</v>
      </c>
      <c r="E321" s="25" t="s">
        <v>508</v>
      </c>
      <c r="F321" s="25" t="s">
        <v>237</v>
      </c>
      <c r="G321" s="25"/>
    </row>
    <row r="322" spans="1:8">
      <c r="A322" s="22" t="e">
        <f>+INDEX(#REF!,MATCH(B322,#REF!,0),1)</f>
        <v>#REF!</v>
      </c>
      <c r="B322" s="34" t="s">
        <v>511</v>
      </c>
      <c r="C322" s="24">
        <v>4</v>
      </c>
      <c r="D322" s="25" t="s">
        <v>239</v>
      </c>
      <c r="E322" s="25" t="s">
        <v>508</v>
      </c>
      <c r="F322" s="25" t="s">
        <v>243</v>
      </c>
      <c r="G322" s="25"/>
      <c r="H322" s="16" t="s">
        <v>514</v>
      </c>
    </row>
    <row r="323" spans="1:8">
      <c r="A323" s="22" t="e">
        <f>+INDEX(#REF!,MATCH(B323,#REF!,0),1)</f>
        <v>#REF!</v>
      </c>
      <c r="B323" s="34" t="s">
        <v>515</v>
      </c>
      <c r="C323" s="24"/>
      <c r="D323" s="25" t="s">
        <v>239</v>
      </c>
      <c r="E323" s="25" t="s">
        <v>508</v>
      </c>
      <c r="F323" s="25" t="s">
        <v>394</v>
      </c>
      <c r="G323" s="25" t="s">
        <v>512</v>
      </c>
    </row>
    <row r="324" spans="1:8">
      <c r="A324" s="22" t="e">
        <f>+INDEX(#REF!,MATCH(B324,#REF!,0),1)</f>
        <v>#REF!</v>
      </c>
      <c r="B324" s="17" t="s">
        <v>516</v>
      </c>
      <c r="C324" s="27">
        <v>2</v>
      </c>
      <c r="D324" s="16" t="s">
        <v>239</v>
      </c>
      <c r="E324" s="16" t="s">
        <v>236</v>
      </c>
      <c r="F324" s="16" t="s">
        <v>243</v>
      </c>
    </row>
    <row r="325" spans="1:8">
      <c r="A325" s="22" t="e">
        <f>+INDEX(#REF!,MATCH(B325,#REF!,0),1)</f>
        <v>#REF!</v>
      </c>
      <c r="B325" s="17" t="s">
        <v>516</v>
      </c>
      <c r="C325" s="27">
        <v>1</v>
      </c>
      <c r="D325" s="16" t="s">
        <v>239</v>
      </c>
      <c r="E325" s="16" t="s">
        <v>236</v>
      </c>
      <c r="F325" s="16" t="s">
        <v>281</v>
      </c>
      <c r="G325" s="16">
        <v>3732</v>
      </c>
    </row>
    <row r="326" spans="1:8">
      <c r="A326" s="22" t="e">
        <f>+INDEX(#REF!,MATCH(B326,#REF!,0),1)</f>
        <v>#REF!</v>
      </c>
      <c r="B326" s="23" t="s">
        <v>517</v>
      </c>
      <c r="C326" s="24">
        <v>2</v>
      </c>
      <c r="D326" s="25" t="s">
        <v>239</v>
      </c>
      <c r="E326" s="25" t="s">
        <v>345</v>
      </c>
      <c r="F326" s="25" t="s">
        <v>259</v>
      </c>
      <c r="G326" s="25"/>
    </row>
    <row r="327" spans="1:8">
      <c r="A327" s="22" t="e">
        <f>+INDEX(#REF!,MATCH(B327,#REF!,0),1)</f>
        <v>#REF!</v>
      </c>
      <c r="B327" s="23" t="s">
        <v>517</v>
      </c>
      <c r="C327" s="24">
        <v>1</v>
      </c>
      <c r="D327" s="25" t="s">
        <v>239</v>
      </c>
      <c r="E327" s="25" t="s">
        <v>345</v>
      </c>
      <c r="F327" s="25" t="s">
        <v>244</v>
      </c>
      <c r="G327" s="25"/>
    </row>
    <row r="328" spans="1:8">
      <c r="A328" s="22" t="e">
        <f>+INDEX(#REF!,MATCH(B328,#REF!,0),1)</f>
        <v>#REF!</v>
      </c>
      <c r="B328" s="17" t="s">
        <v>518</v>
      </c>
      <c r="C328" s="18">
        <v>6</v>
      </c>
      <c r="D328" s="16" t="s">
        <v>239</v>
      </c>
      <c r="E328" s="16" t="s">
        <v>290</v>
      </c>
      <c r="F328" s="16" t="s">
        <v>291</v>
      </c>
    </row>
    <row r="329" spans="1:8">
      <c r="A329" s="22" t="e">
        <f>+INDEX(#REF!,MATCH(B329,#REF!,0),1)</f>
        <v>#REF!</v>
      </c>
      <c r="B329" s="17" t="s">
        <v>518</v>
      </c>
      <c r="C329" s="18">
        <v>1</v>
      </c>
      <c r="D329" s="16" t="s">
        <v>239</v>
      </c>
      <c r="E329" s="16" t="s">
        <v>252</v>
      </c>
      <c r="F329" s="16" t="s">
        <v>293</v>
      </c>
    </row>
    <row r="330" spans="1:8">
      <c r="A330" s="22" t="e">
        <f>+INDEX(#REF!,MATCH(B330,#REF!,0),1)</f>
        <v>#REF!</v>
      </c>
      <c r="B330" s="40" t="s">
        <v>519</v>
      </c>
      <c r="C330" s="18">
        <v>5</v>
      </c>
      <c r="D330" s="16" t="s">
        <v>239</v>
      </c>
      <c r="E330" s="16" t="s">
        <v>274</v>
      </c>
      <c r="F330" s="16" t="s">
        <v>243</v>
      </c>
      <c r="G330" s="16" t="s">
        <v>394</v>
      </c>
    </row>
    <row r="331" spans="1:8">
      <c r="A331" s="22" t="e">
        <f>+INDEX(#REF!,MATCH(B331,#REF!,0),1)</f>
        <v>#REF!</v>
      </c>
      <c r="B331" s="40" t="s">
        <v>519</v>
      </c>
      <c r="C331" s="18">
        <v>3</v>
      </c>
      <c r="D331" s="16" t="s">
        <v>239</v>
      </c>
      <c r="E331" s="16" t="s">
        <v>274</v>
      </c>
      <c r="F331" s="16" t="s">
        <v>470</v>
      </c>
      <c r="G331" s="16" t="s">
        <v>394</v>
      </c>
    </row>
    <row r="332" spans="1:8">
      <c r="A332" s="22" t="e">
        <f>+INDEX(#REF!,MATCH(B332,#REF!,0),1)</f>
        <v>#REF!</v>
      </c>
      <c r="B332" s="40" t="s">
        <v>519</v>
      </c>
      <c r="C332" s="18">
        <v>1</v>
      </c>
      <c r="D332" s="16" t="s">
        <v>235</v>
      </c>
      <c r="E332" s="16" t="s">
        <v>274</v>
      </c>
      <c r="F332" s="16" t="s">
        <v>243</v>
      </c>
      <c r="G332" s="16" t="s">
        <v>394</v>
      </c>
    </row>
    <row r="333" spans="1:8">
      <c r="A333" s="22" t="e">
        <f>+INDEX(#REF!,MATCH(B333,#REF!,0),1)</f>
        <v>#REF!</v>
      </c>
      <c r="B333" s="17" t="s">
        <v>520</v>
      </c>
      <c r="C333" s="18">
        <v>2</v>
      </c>
      <c r="D333" s="16" t="s">
        <v>239</v>
      </c>
      <c r="E333" s="16" t="s">
        <v>242</v>
      </c>
      <c r="F333" s="16" t="s">
        <v>243</v>
      </c>
    </row>
    <row r="334" spans="1:8">
      <c r="A334" s="22" t="e">
        <f>+INDEX(#REF!,MATCH(B334,#REF!,0),1)</f>
        <v>#REF!</v>
      </c>
      <c r="B334" s="23" t="s">
        <v>521</v>
      </c>
      <c r="C334" s="24">
        <v>2</v>
      </c>
      <c r="D334" s="25" t="s">
        <v>239</v>
      </c>
      <c r="E334" s="25" t="s">
        <v>236</v>
      </c>
      <c r="F334" s="25" t="s">
        <v>243</v>
      </c>
      <c r="G334" s="25"/>
    </row>
    <row r="335" spans="1:8">
      <c r="A335" s="22" t="e">
        <f>+INDEX(#REF!,MATCH(B335,#REF!,0),1)</f>
        <v>#REF!</v>
      </c>
      <c r="B335" s="23" t="s">
        <v>521</v>
      </c>
      <c r="C335" s="24">
        <v>1</v>
      </c>
      <c r="D335" s="25" t="s">
        <v>239</v>
      </c>
      <c r="E335" s="25" t="s">
        <v>236</v>
      </c>
      <c r="F335" s="25" t="s">
        <v>244</v>
      </c>
      <c r="G335" s="25"/>
    </row>
    <row r="336" spans="1:8">
      <c r="A336" s="22" t="e">
        <f>+INDEX(#REF!,MATCH(B336,#REF!,0),1)</f>
        <v>#REF!</v>
      </c>
      <c r="B336" s="23" t="s">
        <v>521</v>
      </c>
      <c r="C336" s="24">
        <v>1</v>
      </c>
      <c r="D336" s="25" t="s">
        <v>235</v>
      </c>
      <c r="E336" s="25" t="s">
        <v>236</v>
      </c>
      <c r="F336" s="25" t="s">
        <v>522</v>
      </c>
      <c r="G336" s="25"/>
    </row>
    <row r="337" spans="1:7">
      <c r="A337" s="22" t="e">
        <f>+INDEX(#REF!,MATCH(B337,#REF!,0),1)</f>
        <v>#REF!</v>
      </c>
      <c r="B337" s="17" t="s">
        <v>523</v>
      </c>
      <c r="E337" s="16" t="s">
        <v>267</v>
      </c>
      <c r="F337" s="16" t="s">
        <v>244</v>
      </c>
    </row>
    <row r="338" spans="1:7">
      <c r="A338" s="22" t="e">
        <f>+INDEX(#REF!,MATCH(B338,#REF!,0),1)</f>
        <v>#REF!</v>
      </c>
      <c r="B338" s="17" t="s">
        <v>524</v>
      </c>
      <c r="C338" s="18">
        <v>2</v>
      </c>
      <c r="D338" s="16" t="s">
        <v>239</v>
      </c>
      <c r="E338" s="16" t="s">
        <v>240</v>
      </c>
      <c r="F338" s="16" t="s">
        <v>243</v>
      </c>
      <c r="G338" s="16" t="s">
        <v>394</v>
      </c>
    </row>
    <row r="339" spans="1:7">
      <c r="A339" s="22" t="e">
        <f>+INDEX(#REF!,MATCH(B339,#REF!,0),1)</f>
        <v>#REF!</v>
      </c>
      <c r="B339" s="17" t="s">
        <v>524</v>
      </c>
      <c r="C339" s="18">
        <v>1</v>
      </c>
      <c r="D339" s="16" t="s">
        <v>239</v>
      </c>
      <c r="E339" s="16" t="s">
        <v>240</v>
      </c>
      <c r="F339" s="16" t="s">
        <v>281</v>
      </c>
      <c r="G339" s="16" t="s">
        <v>394</v>
      </c>
    </row>
    <row r="340" spans="1:7">
      <c r="A340" s="22" t="e">
        <f>+INDEX(#REF!,MATCH(B340,#REF!,0),1)</f>
        <v>#REF!</v>
      </c>
      <c r="B340" s="17" t="s">
        <v>525</v>
      </c>
      <c r="C340" s="18">
        <v>3</v>
      </c>
      <c r="D340" s="16" t="s">
        <v>239</v>
      </c>
      <c r="E340" s="16" t="s">
        <v>242</v>
      </c>
      <c r="F340" s="16" t="s">
        <v>243</v>
      </c>
    </row>
    <row r="341" spans="1:7">
      <c r="A341" s="22" t="e">
        <f>+INDEX(#REF!,MATCH(B341,#REF!,0),1)</f>
        <v>#REF!</v>
      </c>
      <c r="B341" s="17" t="s">
        <v>525</v>
      </c>
      <c r="C341" s="18">
        <v>2</v>
      </c>
      <c r="D341" s="16" t="s">
        <v>235</v>
      </c>
      <c r="E341" s="16" t="s">
        <v>242</v>
      </c>
      <c r="F341" s="16" t="s">
        <v>243</v>
      </c>
    </row>
    <row r="342" spans="1:7">
      <c r="A342" s="22" t="e">
        <f>+INDEX(#REF!,MATCH(B342,#REF!,0),1)</f>
        <v>#REF!</v>
      </c>
      <c r="B342" s="17" t="s">
        <v>525</v>
      </c>
      <c r="C342" s="18">
        <v>2</v>
      </c>
      <c r="D342" s="16" t="s">
        <v>239</v>
      </c>
      <c r="E342" s="16" t="s">
        <v>242</v>
      </c>
      <c r="F342" s="16" t="s">
        <v>244</v>
      </c>
    </row>
    <row r="343" spans="1:7">
      <c r="A343" s="22" t="e">
        <f>+INDEX(#REF!,MATCH(B343,#REF!,0),1)</f>
        <v>#REF!</v>
      </c>
      <c r="B343" s="17" t="s">
        <v>526</v>
      </c>
      <c r="C343" s="18">
        <v>2</v>
      </c>
      <c r="D343" s="16" t="s">
        <v>239</v>
      </c>
      <c r="E343" s="16" t="s">
        <v>236</v>
      </c>
      <c r="F343" s="16" t="s">
        <v>243</v>
      </c>
    </row>
    <row r="344" spans="1:7">
      <c r="A344" s="22" t="e">
        <f>+INDEX(#REF!,MATCH(B344,#REF!,0),1)</f>
        <v>#REF!</v>
      </c>
      <c r="B344" s="17" t="s">
        <v>527</v>
      </c>
      <c r="D344" s="16" t="s">
        <v>263</v>
      </c>
      <c r="E344" s="16" t="s">
        <v>247</v>
      </c>
      <c r="F344" s="16" t="s">
        <v>357</v>
      </c>
    </row>
    <row r="345" spans="1:7">
      <c r="A345" s="22" t="e">
        <f>+INDEX(#REF!,MATCH(B345,#REF!,0),1)</f>
        <v>#REF!</v>
      </c>
      <c r="B345" s="17" t="s">
        <v>528</v>
      </c>
      <c r="C345" s="18">
        <v>1</v>
      </c>
      <c r="D345" s="16" t="s">
        <v>235</v>
      </c>
      <c r="E345" s="16" t="s">
        <v>242</v>
      </c>
      <c r="F345" s="16" t="s">
        <v>243</v>
      </c>
    </row>
    <row r="346" spans="1:7">
      <c r="A346" s="22" t="e">
        <f>+INDEX(#REF!,MATCH(B346,#REF!,0),1)</f>
        <v>#REF!</v>
      </c>
      <c r="B346" s="17" t="s">
        <v>529</v>
      </c>
      <c r="D346" s="16" t="s">
        <v>263</v>
      </c>
      <c r="E346" s="16" t="s">
        <v>247</v>
      </c>
      <c r="F346" s="16" t="s">
        <v>357</v>
      </c>
    </row>
    <row r="347" spans="1:7">
      <c r="A347" s="22" t="e">
        <f>+INDEX(#REF!,MATCH(B347,#REF!,0),1)</f>
        <v>#REF!</v>
      </c>
      <c r="B347" s="17" t="s">
        <v>530</v>
      </c>
      <c r="E347" s="16" t="s">
        <v>236</v>
      </c>
    </row>
    <row r="348" spans="1:7">
      <c r="A348" s="22" t="e">
        <f>+INDEX(#REF!,MATCH(B348,#REF!,0),1)</f>
        <v>#REF!</v>
      </c>
      <c r="B348" s="34" t="s">
        <v>531</v>
      </c>
      <c r="C348" s="24"/>
      <c r="D348" s="25"/>
      <c r="E348" s="25" t="s">
        <v>274</v>
      </c>
      <c r="F348" s="25" t="s">
        <v>532</v>
      </c>
      <c r="G348" s="25" t="s">
        <v>532</v>
      </c>
    </row>
    <row r="349" spans="1:7">
      <c r="A349" s="22" t="e">
        <f>+INDEX(#REF!,MATCH(B349,#REF!,0),1)</f>
        <v>#REF!</v>
      </c>
      <c r="B349" s="17" t="s">
        <v>533</v>
      </c>
      <c r="C349" s="18">
        <v>2</v>
      </c>
      <c r="D349" s="16" t="s">
        <v>239</v>
      </c>
      <c r="E349" s="16" t="s">
        <v>257</v>
      </c>
      <c r="F349" s="16" t="s">
        <v>243</v>
      </c>
    </row>
    <row r="350" spans="1:7">
      <c r="A350" s="22" t="e">
        <f>+INDEX(#REF!,MATCH(B350,#REF!,0),1)</f>
        <v>#REF!</v>
      </c>
      <c r="B350" s="17" t="s">
        <v>534</v>
      </c>
      <c r="C350" s="27"/>
      <c r="E350" s="16" t="s">
        <v>236</v>
      </c>
    </row>
    <row r="351" spans="1:7">
      <c r="A351" s="22" t="e">
        <f>+INDEX(#REF!,MATCH(B351,#REF!,0),1)</f>
        <v>#REF!</v>
      </c>
      <c r="B351" s="17" t="s">
        <v>535</v>
      </c>
      <c r="C351" s="18">
        <v>1</v>
      </c>
      <c r="D351" s="16" t="s">
        <v>239</v>
      </c>
      <c r="E351" s="16" t="s">
        <v>236</v>
      </c>
      <c r="F351" s="16" t="s">
        <v>243</v>
      </c>
      <c r="G351" s="16" t="s">
        <v>536</v>
      </c>
    </row>
    <row r="352" spans="1:7">
      <c r="A352" s="22" t="e">
        <f>+INDEX(#REF!,MATCH(B352,#REF!,0),1)</f>
        <v>#REF!</v>
      </c>
      <c r="B352" s="17" t="s">
        <v>537</v>
      </c>
      <c r="C352" s="18">
        <v>5</v>
      </c>
      <c r="D352" s="16" t="s">
        <v>239</v>
      </c>
      <c r="E352" s="16" t="s">
        <v>538</v>
      </c>
      <c r="F352" s="16" t="s">
        <v>243</v>
      </c>
    </row>
    <row r="353" spans="1:8">
      <c r="A353" s="22" t="e">
        <f>+INDEX(#REF!,MATCH(B353,#REF!,0),1)</f>
        <v>#REF!</v>
      </c>
      <c r="B353" s="17" t="s">
        <v>537</v>
      </c>
      <c r="C353" s="18">
        <v>1</v>
      </c>
      <c r="D353" s="16" t="s">
        <v>239</v>
      </c>
      <c r="E353" s="16" t="s">
        <v>538</v>
      </c>
      <c r="F353" s="16" t="s">
        <v>539</v>
      </c>
    </row>
    <row r="354" spans="1:8">
      <c r="A354" s="22" t="e">
        <f>+INDEX(#REF!,MATCH(B354,#REF!,0),1)</f>
        <v>#REF!</v>
      </c>
      <c r="B354" s="23" t="s">
        <v>540</v>
      </c>
      <c r="C354" s="24"/>
      <c r="D354" s="25" t="s">
        <v>263</v>
      </c>
      <c r="E354" s="25" t="s">
        <v>267</v>
      </c>
      <c r="F354" s="25" t="s">
        <v>243</v>
      </c>
      <c r="G354" s="25"/>
      <c r="H354" s="16" t="s">
        <v>271</v>
      </c>
    </row>
    <row r="355" spans="1:8">
      <c r="A355" s="22" t="e">
        <f>+INDEX(#REF!,MATCH(B355,#REF!,0),1)</f>
        <v>#REF!</v>
      </c>
      <c r="B355" s="23" t="s">
        <v>540</v>
      </c>
      <c r="C355" s="24">
        <v>7</v>
      </c>
      <c r="D355" s="25" t="s">
        <v>239</v>
      </c>
      <c r="E355" s="25" t="s">
        <v>295</v>
      </c>
      <c r="F355" s="25" t="s">
        <v>243</v>
      </c>
      <c r="G355" s="25"/>
      <c r="H355" s="16" t="s">
        <v>271</v>
      </c>
    </row>
    <row r="356" spans="1:8">
      <c r="A356" s="22" t="e">
        <f>+INDEX(#REF!,MATCH(B356,#REF!,0),1)</f>
        <v>#REF!</v>
      </c>
      <c r="B356" s="17" t="s">
        <v>541</v>
      </c>
      <c r="C356" s="18">
        <v>3</v>
      </c>
      <c r="D356" s="16" t="s">
        <v>239</v>
      </c>
      <c r="E356" s="16" t="s">
        <v>242</v>
      </c>
      <c r="F356" s="16" t="s">
        <v>243</v>
      </c>
      <c r="H356" s="16" t="s">
        <v>271</v>
      </c>
    </row>
    <row r="357" spans="1:8">
      <c r="A357" s="22" t="e">
        <f>+INDEX(#REF!,MATCH(B357,#REF!,0),1)</f>
        <v>#REF!</v>
      </c>
      <c r="B357" s="17" t="s">
        <v>541</v>
      </c>
      <c r="C357" s="18">
        <v>1</v>
      </c>
      <c r="D357" s="16" t="s">
        <v>239</v>
      </c>
      <c r="E357" s="16" t="s">
        <v>295</v>
      </c>
      <c r="F357" s="16" t="s">
        <v>542</v>
      </c>
    </row>
    <row r="358" spans="1:8">
      <c r="A358" s="22" t="e">
        <f>+INDEX(#REF!,MATCH(B358,#REF!,0),1)</f>
        <v>#REF!</v>
      </c>
      <c r="B358" s="17" t="s">
        <v>541</v>
      </c>
      <c r="C358" s="18">
        <v>1</v>
      </c>
      <c r="D358" s="16" t="s">
        <v>235</v>
      </c>
      <c r="E358" s="16" t="s">
        <v>295</v>
      </c>
      <c r="F358" s="16" t="s">
        <v>543</v>
      </c>
    </row>
    <row r="359" spans="1:8">
      <c r="A359" s="22" t="e">
        <f>+INDEX(#REF!,MATCH(B359,#REF!,0),1)</f>
        <v>#REF!</v>
      </c>
      <c r="B359" s="23" t="s">
        <v>544</v>
      </c>
      <c r="C359" s="24">
        <v>2</v>
      </c>
      <c r="D359" s="25" t="s">
        <v>239</v>
      </c>
      <c r="E359" s="25" t="s">
        <v>295</v>
      </c>
      <c r="F359" s="25" t="s">
        <v>259</v>
      </c>
      <c r="G359" s="25"/>
    </row>
    <row r="360" spans="1:8">
      <c r="A360" s="22" t="e">
        <f>+INDEX(#REF!,MATCH(B360,#REF!,0),1)</f>
        <v>#REF!</v>
      </c>
      <c r="B360" s="23" t="s">
        <v>544</v>
      </c>
      <c r="C360" s="24">
        <v>1</v>
      </c>
      <c r="D360" s="25" t="s">
        <v>235</v>
      </c>
      <c r="E360" s="25" t="s">
        <v>295</v>
      </c>
      <c r="F360" s="25" t="s">
        <v>244</v>
      </c>
      <c r="G360" s="25"/>
      <c r="H360" s="16" t="s">
        <v>271</v>
      </c>
    </row>
    <row r="361" spans="1:8">
      <c r="A361" s="22" t="e">
        <f>+INDEX(#REF!,MATCH(B361,#REF!,0),1)</f>
        <v>#REF!</v>
      </c>
      <c r="B361" s="17" t="s">
        <v>545</v>
      </c>
      <c r="E361" s="16" t="s">
        <v>236</v>
      </c>
      <c r="H361" s="16" t="s">
        <v>271</v>
      </c>
    </row>
    <row r="362" spans="1:8">
      <c r="A362" s="22" t="e">
        <f>+INDEX(#REF!,MATCH(B362,#REF!,0),1)</f>
        <v>#REF!</v>
      </c>
      <c r="B362" s="17" t="s">
        <v>546</v>
      </c>
      <c r="C362" s="18">
        <v>1</v>
      </c>
      <c r="D362" s="16" t="s">
        <v>239</v>
      </c>
      <c r="E362" s="16" t="s">
        <v>547</v>
      </c>
      <c r="F362" s="16" t="s">
        <v>243</v>
      </c>
      <c r="G362" s="16">
        <v>3420</v>
      </c>
      <c r="H362" s="16" t="s">
        <v>271</v>
      </c>
    </row>
    <row r="363" spans="1:8">
      <c r="A363" s="22" t="e">
        <f>+INDEX(#REF!,MATCH(B363,#REF!,0),1)</f>
        <v>#REF!</v>
      </c>
      <c r="B363" s="17" t="s">
        <v>548</v>
      </c>
      <c r="C363" s="27">
        <v>1</v>
      </c>
      <c r="D363" s="16" t="s">
        <v>239</v>
      </c>
      <c r="E363" s="16" t="s">
        <v>266</v>
      </c>
    </row>
    <row r="364" spans="1:8">
      <c r="A364" s="22" t="e">
        <f>+INDEX(#REF!,MATCH(B364,#REF!,0),1)</f>
        <v>#REF!</v>
      </c>
      <c r="B364" s="17" t="s">
        <v>549</v>
      </c>
      <c r="C364" s="27">
        <v>3</v>
      </c>
      <c r="D364" s="16" t="s">
        <v>239</v>
      </c>
      <c r="E364" s="16" t="s">
        <v>236</v>
      </c>
      <c r="F364" s="16" t="s">
        <v>243</v>
      </c>
    </row>
    <row r="365" spans="1:8">
      <c r="A365" s="22" t="e">
        <f>+INDEX(#REF!,MATCH(B365,#REF!,0),1)</f>
        <v>#REF!</v>
      </c>
      <c r="B365" s="17" t="s">
        <v>549</v>
      </c>
      <c r="C365" s="27">
        <v>1</v>
      </c>
      <c r="D365" s="16" t="s">
        <v>239</v>
      </c>
      <c r="E365" s="16" t="s">
        <v>236</v>
      </c>
      <c r="F365" s="16" t="s">
        <v>281</v>
      </c>
    </row>
    <row r="366" spans="1:8">
      <c r="A366" s="22" t="e">
        <f>+INDEX(#REF!,MATCH(B366,#REF!,0),1)</f>
        <v>#REF!</v>
      </c>
      <c r="B366" s="17" t="s">
        <v>523</v>
      </c>
      <c r="C366" s="24">
        <v>8</v>
      </c>
      <c r="D366" s="25" t="s">
        <v>239</v>
      </c>
      <c r="E366" s="25" t="s">
        <v>250</v>
      </c>
      <c r="F366" s="25" t="s">
        <v>251</v>
      </c>
      <c r="G366" s="25"/>
    </row>
    <row r="367" spans="1:8">
      <c r="A367" s="22" t="e">
        <f>+INDEX(#REF!,MATCH(B367,#REF!,0),1)</f>
        <v>#REF!</v>
      </c>
      <c r="B367" s="17" t="s">
        <v>523</v>
      </c>
      <c r="C367" s="24">
        <v>2</v>
      </c>
      <c r="D367" s="25" t="s">
        <v>239</v>
      </c>
      <c r="E367" s="25" t="s">
        <v>550</v>
      </c>
      <c r="F367" s="25" t="s">
        <v>253</v>
      </c>
      <c r="G367" s="25"/>
    </row>
    <row r="368" spans="1:8">
      <c r="A368" s="22" t="e">
        <f>+INDEX(#REF!,MATCH(B368,#REF!,0),1)</f>
        <v>#REF!</v>
      </c>
      <c r="B368" s="23" t="s">
        <v>551</v>
      </c>
      <c r="C368" s="24">
        <v>7</v>
      </c>
      <c r="D368" s="25" t="s">
        <v>246</v>
      </c>
      <c r="E368" s="25" t="s">
        <v>247</v>
      </c>
      <c r="F368" s="25" t="s">
        <v>552</v>
      </c>
      <c r="G368" s="25"/>
    </row>
    <row r="369" spans="1:7">
      <c r="A369" s="22" t="e">
        <f>+INDEX(#REF!,MATCH(B369,#REF!,0),1)</f>
        <v>#REF!</v>
      </c>
      <c r="B369" s="23" t="s">
        <v>551</v>
      </c>
      <c r="C369" s="24">
        <v>4</v>
      </c>
      <c r="D369" s="25"/>
      <c r="E369" s="25" t="s">
        <v>250</v>
      </c>
      <c r="F369" s="25" t="s">
        <v>251</v>
      </c>
      <c r="G369" s="25" t="s">
        <v>553</v>
      </c>
    </row>
    <row r="370" spans="1:7">
      <c r="A370" s="22" t="e">
        <f>+INDEX(#REF!,MATCH(B370,#REF!,0),1)</f>
        <v>#REF!</v>
      </c>
      <c r="B370" s="23" t="s">
        <v>551</v>
      </c>
      <c r="C370" s="24">
        <v>3</v>
      </c>
      <c r="D370" s="25"/>
      <c r="E370" s="25" t="s">
        <v>252</v>
      </c>
      <c r="F370" s="25" t="s">
        <v>253</v>
      </c>
      <c r="G370" s="25"/>
    </row>
    <row r="371" spans="1:7">
      <c r="A371" s="22" t="e">
        <f>+INDEX(#REF!,MATCH(B371,#REF!,0),1)</f>
        <v>#REF!</v>
      </c>
      <c r="B371" s="23" t="s">
        <v>551</v>
      </c>
      <c r="C371" s="24">
        <v>2</v>
      </c>
      <c r="D371" s="25"/>
      <c r="E371" s="25" t="s">
        <v>250</v>
      </c>
      <c r="F371" s="25" t="s">
        <v>439</v>
      </c>
      <c r="G371" s="25"/>
    </row>
    <row r="372" spans="1:7">
      <c r="A372" s="22" t="e">
        <f>+INDEX(#REF!,MATCH(B372,#REF!,0),1)</f>
        <v>#REF!</v>
      </c>
      <c r="B372" s="23" t="s">
        <v>551</v>
      </c>
      <c r="C372" s="24">
        <v>1</v>
      </c>
      <c r="D372" s="25"/>
      <c r="E372" s="25" t="s">
        <v>295</v>
      </c>
      <c r="F372" s="25" t="s">
        <v>248</v>
      </c>
      <c r="G372" s="25"/>
    </row>
    <row r="373" spans="1:7">
      <c r="A373" s="22" t="e">
        <f>+INDEX(#REF!,MATCH(B373,#REF!,0),1)</f>
        <v>#REF!</v>
      </c>
      <c r="B373" s="17" t="s">
        <v>554</v>
      </c>
      <c r="C373" s="18">
        <v>4</v>
      </c>
      <c r="D373" s="16" t="s">
        <v>239</v>
      </c>
      <c r="E373" s="16" t="s">
        <v>290</v>
      </c>
      <c r="F373" s="16" t="s">
        <v>243</v>
      </c>
    </row>
    <row r="374" spans="1:7">
      <c r="A374" s="22" t="e">
        <f>+INDEX(#REF!,MATCH(B374,#REF!,0),1)</f>
        <v>#REF!</v>
      </c>
      <c r="B374" s="17" t="s">
        <v>554</v>
      </c>
      <c r="C374" s="18">
        <v>3</v>
      </c>
      <c r="D374" s="16" t="s">
        <v>239</v>
      </c>
      <c r="E374" s="16" t="s">
        <v>290</v>
      </c>
      <c r="F374" s="16" t="s">
        <v>470</v>
      </c>
    </row>
    <row r="375" spans="1:7">
      <c r="A375" s="22" t="e">
        <f>+INDEX(#REF!,MATCH(B375,#REF!,0),1)</f>
        <v>#REF!</v>
      </c>
      <c r="B375" s="17" t="s">
        <v>555</v>
      </c>
      <c r="C375" s="18">
        <v>7</v>
      </c>
      <c r="D375" s="16" t="s">
        <v>239</v>
      </c>
      <c r="E375" s="16" t="s">
        <v>295</v>
      </c>
      <c r="F375" s="16" t="s">
        <v>243</v>
      </c>
    </row>
    <row r="376" spans="1:7">
      <c r="A376" s="22" t="e">
        <f>+INDEX(#REF!,MATCH(B376,#REF!,0),1)</f>
        <v>#REF!</v>
      </c>
      <c r="B376" s="17" t="s">
        <v>555</v>
      </c>
      <c r="C376" s="18">
        <v>5</v>
      </c>
      <c r="D376" s="16" t="s">
        <v>239</v>
      </c>
      <c r="E376" s="16" t="s">
        <v>290</v>
      </c>
      <c r="F376" s="16" t="s">
        <v>281</v>
      </c>
    </row>
    <row r="377" spans="1:7">
      <c r="A377" s="22" t="e">
        <f>+INDEX(#REF!,MATCH(B377,#REF!,0),1)</f>
        <v>#REF!</v>
      </c>
      <c r="B377" s="17" t="s">
        <v>555</v>
      </c>
      <c r="C377" s="18">
        <v>1</v>
      </c>
      <c r="D377" s="16" t="s">
        <v>239</v>
      </c>
      <c r="E377" s="16" t="s">
        <v>242</v>
      </c>
      <c r="F377" s="16" t="s">
        <v>281</v>
      </c>
    </row>
    <row r="378" spans="1:7">
      <c r="A378" s="22" t="e">
        <f>+INDEX(#REF!,MATCH(B378,#REF!,0),1)</f>
        <v>#REF!</v>
      </c>
      <c r="B378" s="17" t="s">
        <v>556</v>
      </c>
      <c r="C378" s="18">
        <v>5</v>
      </c>
      <c r="D378" s="16" t="s">
        <v>239</v>
      </c>
      <c r="E378" s="16" t="s">
        <v>290</v>
      </c>
      <c r="F378" s="16" t="s">
        <v>291</v>
      </c>
    </row>
    <row r="379" spans="1:7">
      <c r="A379" s="22" t="e">
        <f>+INDEX(#REF!,MATCH(B379,#REF!,0),1)</f>
        <v>#REF!</v>
      </c>
      <c r="B379" s="17" t="s">
        <v>556</v>
      </c>
      <c r="C379" s="18">
        <v>2</v>
      </c>
      <c r="D379" s="16" t="s">
        <v>239</v>
      </c>
      <c r="E379" s="16" t="s">
        <v>252</v>
      </c>
      <c r="F379" s="16" t="s">
        <v>293</v>
      </c>
    </row>
    <row r="380" spans="1:7">
      <c r="A380" s="22" t="e">
        <f>+INDEX(#REF!,MATCH(B380,#REF!,0),1)</f>
        <v>#REF!</v>
      </c>
      <c r="B380" s="17" t="s">
        <v>556</v>
      </c>
      <c r="C380" s="18">
        <v>2</v>
      </c>
      <c r="D380" s="16" t="s">
        <v>239</v>
      </c>
      <c r="E380" s="16" t="s">
        <v>295</v>
      </c>
      <c r="F380" s="16" t="s">
        <v>557</v>
      </c>
      <c r="G380" s="16" t="s">
        <v>558</v>
      </c>
    </row>
    <row r="381" spans="1:7">
      <c r="A381" s="22" t="e">
        <f>+INDEX(#REF!,MATCH(B381,#REF!,0),1)</f>
        <v>#REF!</v>
      </c>
      <c r="B381" s="17" t="s">
        <v>559</v>
      </c>
      <c r="C381" s="18">
        <v>14</v>
      </c>
      <c r="D381" s="16" t="s">
        <v>239</v>
      </c>
      <c r="E381" s="16" t="s">
        <v>499</v>
      </c>
      <c r="F381" s="16" t="s">
        <v>243</v>
      </c>
    </row>
    <row r="382" spans="1:7">
      <c r="A382" s="22" t="e">
        <f>+INDEX(#REF!,MATCH(B382,#REF!,0),1)</f>
        <v>#REF!</v>
      </c>
      <c r="B382" s="17" t="s">
        <v>559</v>
      </c>
      <c r="C382" s="18">
        <v>1</v>
      </c>
      <c r="D382" s="16" t="s">
        <v>235</v>
      </c>
      <c r="E382" s="16" t="s">
        <v>295</v>
      </c>
      <c r="F382" s="16" t="s">
        <v>244</v>
      </c>
    </row>
    <row r="383" spans="1:7">
      <c r="A383" s="22" t="e">
        <f>+INDEX(#REF!,MATCH(B383,#REF!,0),1)</f>
        <v>#REF!</v>
      </c>
      <c r="B383" s="17" t="s">
        <v>560</v>
      </c>
      <c r="C383" s="18">
        <v>1</v>
      </c>
      <c r="D383" s="16" t="s">
        <v>235</v>
      </c>
      <c r="E383" s="16" t="s">
        <v>561</v>
      </c>
      <c r="F383" s="16" t="s">
        <v>243</v>
      </c>
    </row>
    <row r="384" spans="1:7">
      <c r="A384" s="22" t="e">
        <f>+INDEX(#REF!,MATCH(B384,#REF!,0),1)</f>
        <v>#REF!</v>
      </c>
      <c r="B384" s="17" t="s">
        <v>409</v>
      </c>
      <c r="C384" s="18">
        <v>5</v>
      </c>
      <c r="D384" s="16" t="s">
        <v>239</v>
      </c>
      <c r="E384" s="16" t="s">
        <v>236</v>
      </c>
      <c r="F384" s="16" t="s">
        <v>281</v>
      </c>
    </row>
    <row r="385" spans="1:7">
      <c r="A385" s="22" t="e">
        <f>+INDEX(#REF!,MATCH(B385,#REF!,0),1)</f>
        <v>#REF!</v>
      </c>
      <c r="B385" s="39" t="s">
        <v>562</v>
      </c>
      <c r="C385" s="24">
        <v>5</v>
      </c>
      <c r="D385" s="25" t="s">
        <v>239</v>
      </c>
      <c r="E385" s="25" t="s">
        <v>274</v>
      </c>
      <c r="F385" s="25" t="s">
        <v>243</v>
      </c>
      <c r="G385" s="25" t="s">
        <v>492</v>
      </c>
    </row>
    <row r="386" spans="1:7">
      <c r="A386" s="22" t="e">
        <f>+INDEX(#REF!,MATCH(B386,#REF!,0),1)</f>
        <v>#REF!</v>
      </c>
      <c r="B386" s="39" t="s">
        <v>562</v>
      </c>
      <c r="C386" s="24">
        <v>4</v>
      </c>
      <c r="D386" s="25" t="s">
        <v>239</v>
      </c>
      <c r="E386" s="25" t="s">
        <v>274</v>
      </c>
      <c r="F386" s="25" t="s">
        <v>288</v>
      </c>
      <c r="G386" s="25" t="s">
        <v>492</v>
      </c>
    </row>
    <row r="387" spans="1:7">
      <c r="A387" s="22" t="e">
        <f>+INDEX(#REF!,MATCH(B387,#REF!,0),1)</f>
        <v>#REF!</v>
      </c>
      <c r="B387" s="39" t="s">
        <v>562</v>
      </c>
      <c r="C387" s="24">
        <v>1</v>
      </c>
      <c r="D387" s="25" t="s">
        <v>239</v>
      </c>
      <c r="E387" s="25" t="s">
        <v>274</v>
      </c>
      <c r="F387" s="25" t="s">
        <v>502</v>
      </c>
      <c r="G387" s="25" t="s">
        <v>492</v>
      </c>
    </row>
    <row r="388" spans="1:7">
      <c r="A388" s="22" t="e">
        <f>+INDEX(#REF!,MATCH(B388,#REF!,0),1)</f>
        <v>#REF!</v>
      </c>
      <c r="B388" s="17" t="s">
        <v>563</v>
      </c>
      <c r="C388" s="18">
        <v>3</v>
      </c>
      <c r="D388" s="16" t="s">
        <v>239</v>
      </c>
      <c r="E388" s="16" t="s">
        <v>236</v>
      </c>
      <c r="F388" s="16" t="s">
        <v>243</v>
      </c>
    </row>
    <row r="389" spans="1:7">
      <c r="A389" s="22" t="e">
        <f>+INDEX(#REF!,MATCH(B389,#REF!,0),1)</f>
        <v>#REF!</v>
      </c>
      <c r="B389" s="17" t="s">
        <v>563</v>
      </c>
      <c r="C389" s="18">
        <v>1</v>
      </c>
      <c r="D389" s="16" t="s">
        <v>239</v>
      </c>
      <c r="E389" s="16" t="s">
        <v>236</v>
      </c>
      <c r="F389" s="16" t="s">
        <v>281</v>
      </c>
    </row>
    <row r="390" spans="1:7">
      <c r="A390" s="22" t="e">
        <f>+INDEX(#REF!,MATCH(B390,#REF!,0),1)</f>
        <v>#REF!</v>
      </c>
      <c r="B390" s="17" t="s">
        <v>564</v>
      </c>
      <c r="E390" s="16" t="s">
        <v>236</v>
      </c>
    </row>
    <row r="391" spans="1:7">
      <c r="A391" s="22" t="e">
        <f>+INDEX(#REF!,MATCH(B391,#REF!,0),1)</f>
        <v>#REF!</v>
      </c>
      <c r="B391" s="39" t="s">
        <v>565</v>
      </c>
      <c r="C391" s="24" t="s">
        <v>566</v>
      </c>
      <c r="D391" s="25" t="s">
        <v>239</v>
      </c>
      <c r="E391" s="25" t="s">
        <v>274</v>
      </c>
      <c r="F391" s="25" t="s">
        <v>237</v>
      </c>
      <c r="G391" s="25" t="s">
        <v>394</v>
      </c>
    </row>
    <row r="392" spans="1:7">
      <c r="A392" s="22" t="e">
        <f>+INDEX(#REF!,MATCH(B392,#REF!,0),1)</f>
        <v>#REF!</v>
      </c>
      <c r="B392" s="39" t="s">
        <v>565</v>
      </c>
      <c r="C392" s="24" t="s">
        <v>512</v>
      </c>
      <c r="D392" s="25" t="s">
        <v>239</v>
      </c>
      <c r="E392" s="25" t="s">
        <v>274</v>
      </c>
      <c r="F392" s="25" t="s">
        <v>394</v>
      </c>
      <c r="G392" s="25" t="s">
        <v>394</v>
      </c>
    </row>
    <row r="393" spans="1:7">
      <c r="A393" s="22" t="e">
        <f>+INDEX(#REF!,MATCH(B393,#REF!,0),1)</f>
        <v>#REF!</v>
      </c>
      <c r="B393" s="39" t="s">
        <v>565</v>
      </c>
      <c r="C393" s="24">
        <v>4</v>
      </c>
      <c r="D393" s="25" t="s">
        <v>239</v>
      </c>
      <c r="E393" s="25" t="s">
        <v>274</v>
      </c>
      <c r="F393" s="25" t="s">
        <v>243</v>
      </c>
      <c r="G393" s="25" t="s">
        <v>394</v>
      </c>
    </row>
    <row r="394" spans="1:7">
      <c r="A394" s="22" t="e">
        <f>+INDEX(#REF!,MATCH(B394,#REF!,0),1)</f>
        <v>#REF!</v>
      </c>
      <c r="B394" s="17" t="s">
        <v>567</v>
      </c>
      <c r="C394" s="18">
        <v>4</v>
      </c>
      <c r="D394" s="16" t="s">
        <v>239</v>
      </c>
      <c r="E394" s="16" t="s">
        <v>236</v>
      </c>
      <c r="F394" s="16" t="s">
        <v>243</v>
      </c>
      <c r="G394" s="16" t="s">
        <v>568</v>
      </c>
    </row>
    <row r="395" spans="1:7">
      <c r="A395" s="22" t="e">
        <f>+INDEX(#REF!,MATCH(B395,#REF!,0),1)</f>
        <v>#REF!</v>
      </c>
      <c r="B395" s="17" t="s">
        <v>567</v>
      </c>
      <c r="C395" s="18">
        <v>2</v>
      </c>
      <c r="D395" s="16" t="s">
        <v>239</v>
      </c>
      <c r="E395" s="16" t="s">
        <v>236</v>
      </c>
      <c r="F395" s="16" t="s">
        <v>470</v>
      </c>
    </row>
    <row r="396" spans="1:7">
      <c r="A396" s="22" t="e">
        <f>+INDEX(#REF!,MATCH(B396,#REF!,0),1)</f>
        <v>#REF!</v>
      </c>
      <c r="B396" s="17" t="s">
        <v>569</v>
      </c>
      <c r="C396" s="18">
        <v>12</v>
      </c>
      <c r="D396" s="16" t="s">
        <v>239</v>
      </c>
      <c r="E396" s="16" t="s">
        <v>345</v>
      </c>
      <c r="F396" s="16" t="s">
        <v>243</v>
      </c>
    </row>
    <row r="397" spans="1:7">
      <c r="A397" s="22" t="e">
        <f>+INDEX(#REF!,MATCH(B397,#REF!,0),1)</f>
        <v>#REF!</v>
      </c>
      <c r="B397" s="17" t="s">
        <v>569</v>
      </c>
      <c r="C397" s="18">
        <v>1</v>
      </c>
      <c r="D397" s="16" t="s">
        <v>239</v>
      </c>
      <c r="E397" s="16" t="s">
        <v>295</v>
      </c>
      <c r="F397" s="16" t="s">
        <v>288</v>
      </c>
    </row>
    <row r="398" spans="1:7">
      <c r="A398" s="22" t="e">
        <f>+INDEX(#REF!,MATCH(B398,#REF!,0),1)</f>
        <v>#REF!</v>
      </c>
      <c r="B398" s="17" t="s">
        <v>570</v>
      </c>
      <c r="C398" s="18">
        <v>1</v>
      </c>
      <c r="D398" s="16" t="s">
        <v>235</v>
      </c>
      <c r="E398" s="16" t="s">
        <v>571</v>
      </c>
      <c r="F398" s="16" t="s">
        <v>243</v>
      </c>
    </row>
    <row r="399" spans="1:7">
      <c r="A399" s="22" t="e">
        <f>+INDEX(#REF!,MATCH(B399,#REF!,0),1)</f>
        <v>#REF!</v>
      </c>
      <c r="B399" s="17" t="s">
        <v>570</v>
      </c>
      <c r="C399" s="18">
        <v>1</v>
      </c>
      <c r="D399" s="16" t="s">
        <v>285</v>
      </c>
      <c r="E399" s="16" t="s">
        <v>571</v>
      </c>
      <c r="F399" s="16" t="s">
        <v>281</v>
      </c>
    </row>
    <row r="400" spans="1:7">
      <c r="A400" s="22" t="e">
        <f>+INDEX(#REF!,MATCH(B400,#REF!,0),1)</f>
        <v>#REF!</v>
      </c>
      <c r="B400" s="23" t="s">
        <v>572</v>
      </c>
      <c r="C400" s="24">
        <v>10</v>
      </c>
      <c r="D400" s="25" t="s">
        <v>246</v>
      </c>
      <c r="E400" s="25" t="s">
        <v>247</v>
      </c>
      <c r="F400" s="25" t="s">
        <v>573</v>
      </c>
      <c r="G400" s="25"/>
    </row>
    <row r="401" spans="1:8">
      <c r="A401" s="22" t="e">
        <f>+INDEX(#REF!,MATCH(B401,#REF!,0),1)</f>
        <v>#REF!</v>
      </c>
      <c r="B401" s="23" t="s">
        <v>572</v>
      </c>
      <c r="C401" s="24">
        <v>1</v>
      </c>
      <c r="D401" s="25" t="s">
        <v>239</v>
      </c>
      <c r="E401" s="25" t="s">
        <v>266</v>
      </c>
      <c r="F401" s="25" t="s">
        <v>259</v>
      </c>
      <c r="G401" s="25"/>
    </row>
    <row r="402" spans="1:8">
      <c r="A402" s="22" t="e">
        <f>+INDEX(#REF!,MATCH(B402,#REF!,0),1)</f>
        <v>#REF!</v>
      </c>
      <c r="B402" s="23" t="s">
        <v>572</v>
      </c>
      <c r="C402" s="24">
        <v>1</v>
      </c>
      <c r="D402" s="25" t="s">
        <v>239</v>
      </c>
      <c r="E402" s="25" t="s">
        <v>266</v>
      </c>
      <c r="F402" s="25" t="s">
        <v>281</v>
      </c>
      <c r="G402" s="25"/>
    </row>
    <row r="403" spans="1:8">
      <c r="A403" s="22" t="e">
        <f>+INDEX(#REF!,MATCH(B403,#REF!,0),1)</f>
        <v>#REF!</v>
      </c>
      <c r="B403" s="17" t="s">
        <v>574</v>
      </c>
      <c r="C403" s="18">
        <v>18</v>
      </c>
      <c r="D403" s="16" t="s">
        <v>239</v>
      </c>
      <c r="E403" s="16" t="s">
        <v>236</v>
      </c>
      <c r="F403" s="16" t="s">
        <v>243</v>
      </c>
    </row>
    <row r="404" spans="1:8">
      <c r="A404" s="22" t="e">
        <f>+INDEX(#REF!,MATCH(B404,#REF!,0),1)</f>
        <v>#REF!</v>
      </c>
      <c r="B404" s="17" t="s">
        <v>574</v>
      </c>
      <c r="C404" s="18">
        <v>18</v>
      </c>
      <c r="D404" s="16" t="s">
        <v>239</v>
      </c>
      <c r="E404" s="16" t="s">
        <v>236</v>
      </c>
      <c r="F404" s="16" t="s">
        <v>243</v>
      </c>
    </row>
    <row r="405" spans="1:8">
      <c r="A405" s="22" t="e">
        <f>+INDEX(#REF!,MATCH(B405,#REF!,0),1)</f>
        <v>#REF!</v>
      </c>
      <c r="B405" s="17" t="s">
        <v>574</v>
      </c>
      <c r="C405" s="18">
        <v>2</v>
      </c>
      <c r="D405" s="16" t="s">
        <v>239</v>
      </c>
      <c r="E405" s="16" t="s">
        <v>236</v>
      </c>
      <c r="F405" s="16" t="s">
        <v>237</v>
      </c>
      <c r="G405" s="16" t="s">
        <v>575</v>
      </c>
    </row>
    <row r="406" spans="1:8">
      <c r="A406" s="22" t="e">
        <f>+INDEX(#REF!,MATCH(B406,#REF!,0),1)</f>
        <v>#REF!</v>
      </c>
      <c r="B406" s="17" t="s">
        <v>576</v>
      </c>
      <c r="E406" s="16" t="s">
        <v>236</v>
      </c>
      <c r="F406" s="16" t="s">
        <v>243</v>
      </c>
    </row>
    <row r="407" spans="1:8">
      <c r="A407" s="22" t="e">
        <f>+INDEX(#REF!,MATCH(B407,#REF!,0),1)</f>
        <v>#REF!</v>
      </c>
      <c r="B407" s="17" t="s">
        <v>577</v>
      </c>
      <c r="C407" s="18">
        <v>14</v>
      </c>
      <c r="D407" s="16" t="s">
        <v>239</v>
      </c>
      <c r="E407" s="16" t="s">
        <v>236</v>
      </c>
      <c r="F407" s="16" t="s">
        <v>243</v>
      </c>
    </row>
    <row r="408" spans="1:8">
      <c r="A408" s="22" t="e">
        <f>+INDEX(#REF!,MATCH(B408,#REF!,0),1)</f>
        <v>#REF!</v>
      </c>
      <c r="B408" s="17" t="s">
        <v>577</v>
      </c>
      <c r="C408" s="18">
        <v>3</v>
      </c>
      <c r="D408" s="16" t="s">
        <v>239</v>
      </c>
      <c r="E408" s="16" t="s">
        <v>236</v>
      </c>
      <c r="F408" s="16" t="s">
        <v>578</v>
      </c>
    </row>
    <row r="409" spans="1:8">
      <c r="A409" s="22" t="e">
        <f>+INDEX(#REF!,MATCH(B409,#REF!,0),1)</f>
        <v>#REF!</v>
      </c>
      <c r="B409" s="17" t="s">
        <v>577</v>
      </c>
      <c r="C409" s="18">
        <v>1</v>
      </c>
      <c r="D409" s="16" t="s">
        <v>239</v>
      </c>
      <c r="E409" s="16" t="s">
        <v>236</v>
      </c>
      <c r="F409" s="16" t="s">
        <v>244</v>
      </c>
    </row>
    <row r="410" spans="1:8">
      <c r="A410" s="22" t="e">
        <f>+INDEX(#REF!,MATCH(B410,#REF!,0),1)</f>
        <v>#REF!</v>
      </c>
      <c r="B410" s="17" t="s">
        <v>579</v>
      </c>
      <c r="C410" s="18">
        <v>4</v>
      </c>
      <c r="E410" s="16" t="s">
        <v>236</v>
      </c>
      <c r="F410" s="16" t="s">
        <v>243</v>
      </c>
      <c r="H410" s="16" t="s">
        <v>373</v>
      </c>
    </row>
    <row r="411" spans="1:8">
      <c r="A411" s="22" t="e">
        <f>+INDEX(#REF!,MATCH(B411,#REF!,0),1)</f>
        <v>#REF!</v>
      </c>
      <c r="B411" s="17" t="s">
        <v>579</v>
      </c>
      <c r="C411" s="18">
        <v>2</v>
      </c>
      <c r="E411" s="16" t="s">
        <v>236</v>
      </c>
      <c r="F411" s="16" t="s">
        <v>281</v>
      </c>
      <c r="G411" s="16" t="s">
        <v>580</v>
      </c>
      <c r="H411" s="16" t="s">
        <v>373</v>
      </c>
    </row>
    <row r="412" spans="1:8">
      <c r="A412" s="22" t="e">
        <f>+INDEX(#REF!,MATCH(B412,#REF!,0),1)</f>
        <v>#REF!</v>
      </c>
      <c r="B412" s="17" t="s">
        <v>579</v>
      </c>
      <c r="C412" s="18">
        <v>1</v>
      </c>
      <c r="D412" s="16" t="s">
        <v>235</v>
      </c>
      <c r="E412" s="16" t="s">
        <v>236</v>
      </c>
      <c r="F412" s="16" t="s">
        <v>281</v>
      </c>
    </row>
    <row r="413" spans="1:8">
      <c r="A413" s="22" t="e">
        <f>+INDEX(#REF!,MATCH(B413,#REF!,0),1)</f>
        <v>#REF!</v>
      </c>
      <c r="B413" s="17" t="s">
        <v>581</v>
      </c>
      <c r="C413" s="18">
        <v>3</v>
      </c>
      <c r="D413" s="16" t="s">
        <v>239</v>
      </c>
      <c r="E413" s="16" t="s">
        <v>236</v>
      </c>
      <c r="F413" s="16" t="s">
        <v>243</v>
      </c>
    </row>
    <row r="414" spans="1:8">
      <c r="A414" s="22" t="e">
        <f>+INDEX(#REF!,MATCH(B414,#REF!,0),1)</f>
        <v>#REF!</v>
      </c>
      <c r="B414" s="17" t="s">
        <v>582</v>
      </c>
      <c r="C414" s="18">
        <v>6</v>
      </c>
      <c r="D414" s="16" t="s">
        <v>239</v>
      </c>
      <c r="E414" s="16" t="s">
        <v>236</v>
      </c>
      <c r="F414" s="16" t="s">
        <v>243</v>
      </c>
    </row>
    <row r="415" spans="1:8">
      <c r="A415" s="22" t="e">
        <f>+INDEX(#REF!,MATCH(B415,#REF!,0),1)</f>
        <v>#REF!</v>
      </c>
      <c r="B415" s="17" t="s">
        <v>582</v>
      </c>
      <c r="C415" s="18">
        <v>3</v>
      </c>
      <c r="D415" s="16" t="s">
        <v>239</v>
      </c>
      <c r="E415" s="16" t="s">
        <v>236</v>
      </c>
      <c r="F415" s="16" t="s">
        <v>237</v>
      </c>
    </row>
    <row r="416" spans="1:8">
      <c r="A416" s="22" t="e">
        <f>+INDEX(#REF!,MATCH(B416,#REF!,0),1)</f>
        <v>#REF!</v>
      </c>
      <c r="B416" s="17" t="s">
        <v>582</v>
      </c>
      <c r="C416" s="18">
        <v>2</v>
      </c>
      <c r="D416" s="16" t="s">
        <v>239</v>
      </c>
      <c r="E416" s="16" t="s">
        <v>236</v>
      </c>
      <c r="F416" s="16" t="s">
        <v>583</v>
      </c>
      <c r="G416" s="16" t="s">
        <v>584</v>
      </c>
    </row>
    <row r="417" spans="1:7">
      <c r="A417" s="22" t="e">
        <f>+INDEX(#REF!,MATCH(B417,#REF!,0),1)</f>
        <v>#REF!</v>
      </c>
      <c r="B417" s="17" t="s">
        <v>585</v>
      </c>
      <c r="C417" s="18">
        <v>2</v>
      </c>
      <c r="D417" s="16" t="s">
        <v>239</v>
      </c>
      <c r="E417" s="16" t="s">
        <v>295</v>
      </c>
      <c r="F417" s="16" t="s">
        <v>243</v>
      </c>
    </row>
    <row r="418" spans="1:7">
      <c r="A418" s="22" t="e">
        <f>+INDEX(#REF!,MATCH(B418,#REF!,0),1)</f>
        <v>#REF!</v>
      </c>
      <c r="B418" s="17" t="s">
        <v>585</v>
      </c>
      <c r="C418" s="18">
        <v>2</v>
      </c>
      <c r="D418" s="16" t="s">
        <v>239</v>
      </c>
      <c r="E418" s="16" t="s">
        <v>295</v>
      </c>
      <c r="F418" s="16" t="s">
        <v>244</v>
      </c>
    </row>
    <row r="419" spans="1:7">
      <c r="A419" s="22" t="e">
        <f>+INDEX(#REF!,MATCH(B419,#REF!,0),1)</f>
        <v>#REF!</v>
      </c>
      <c r="B419" s="17" t="s">
        <v>585</v>
      </c>
      <c r="C419" s="18">
        <v>1</v>
      </c>
      <c r="D419" s="16" t="s">
        <v>235</v>
      </c>
      <c r="E419" s="16" t="s">
        <v>295</v>
      </c>
      <c r="F419" s="16" t="s">
        <v>243</v>
      </c>
    </row>
    <row r="420" spans="1:7">
      <c r="A420" s="22" t="e">
        <f>+INDEX(#REF!,MATCH(B420,#REF!,0),1)</f>
        <v>#REF!</v>
      </c>
      <c r="B420" s="17" t="s">
        <v>585</v>
      </c>
      <c r="C420" s="18">
        <v>1</v>
      </c>
      <c r="D420" s="16" t="s">
        <v>285</v>
      </c>
      <c r="F420" s="16" t="s">
        <v>244</v>
      </c>
    </row>
    <row r="421" spans="1:7">
      <c r="A421" s="22" t="e">
        <f>+INDEX(#REF!,MATCH(B421,#REF!,0),1)</f>
        <v>#REF!</v>
      </c>
      <c r="B421" s="17" t="s">
        <v>586</v>
      </c>
      <c r="C421" s="18">
        <v>2</v>
      </c>
      <c r="D421" s="16" t="s">
        <v>239</v>
      </c>
      <c r="E421" s="16" t="s">
        <v>295</v>
      </c>
      <c r="G421" s="16" t="s">
        <v>270</v>
      </c>
    </row>
    <row r="422" spans="1:7">
      <c r="A422" s="22" t="e">
        <f>+INDEX(#REF!,MATCH(B422,#REF!,0),1)</f>
        <v>#REF!</v>
      </c>
      <c r="B422" s="17" t="s">
        <v>586</v>
      </c>
      <c r="C422" s="18">
        <v>1</v>
      </c>
      <c r="D422" s="16" t="s">
        <v>239</v>
      </c>
      <c r="E422" s="16" t="s">
        <v>295</v>
      </c>
      <c r="F422" s="16" t="s">
        <v>244</v>
      </c>
    </row>
    <row r="423" spans="1:7">
      <c r="A423" s="22" t="e">
        <f>+INDEX(#REF!,MATCH(B423,#REF!,0),1)</f>
        <v>#REF!</v>
      </c>
      <c r="B423" s="17" t="s">
        <v>587</v>
      </c>
      <c r="C423" s="18">
        <v>1</v>
      </c>
      <c r="D423" s="16" t="s">
        <v>239</v>
      </c>
      <c r="E423" s="16" t="s">
        <v>266</v>
      </c>
      <c r="F423" s="16" t="s">
        <v>243</v>
      </c>
    </row>
    <row r="424" spans="1:7">
      <c r="A424" s="22" t="e">
        <f>+INDEX(#REF!,MATCH(B424,#REF!,0),1)</f>
        <v>#REF!</v>
      </c>
      <c r="B424" s="17" t="s">
        <v>588</v>
      </c>
      <c r="C424" s="18">
        <v>25</v>
      </c>
      <c r="D424" s="16" t="s">
        <v>239</v>
      </c>
      <c r="E424" s="16" t="s">
        <v>240</v>
      </c>
      <c r="F424" s="16" t="s">
        <v>243</v>
      </c>
    </row>
    <row r="425" spans="1:7">
      <c r="A425" s="22" t="e">
        <f>+INDEX(#REF!,MATCH(B425,#REF!,0),1)</f>
        <v>#REF!</v>
      </c>
      <c r="B425" s="17" t="s">
        <v>588</v>
      </c>
      <c r="D425" s="16" t="s">
        <v>263</v>
      </c>
      <c r="E425" s="16" t="s">
        <v>247</v>
      </c>
      <c r="F425" s="16" t="s">
        <v>589</v>
      </c>
    </row>
    <row r="426" spans="1:7">
      <c r="A426" s="22" t="e">
        <f>+INDEX(#REF!,MATCH(B426,#REF!,0),1)</f>
        <v>#REF!</v>
      </c>
      <c r="B426" s="17" t="s">
        <v>590</v>
      </c>
      <c r="E426" s="16" t="s">
        <v>236</v>
      </c>
    </row>
    <row r="427" spans="1:7">
      <c r="A427" s="22" t="e">
        <f>+INDEX(#REF!,MATCH(B427,#REF!,0),1)</f>
        <v>#REF!</v>
      </c>
      <c r="B427" s="17" t="s">
        <v>591</v>
      </c>
      <c r="C427" s="18">
        <v>5</v>
      </c>
      <c r="D427" s="16" t="s">
        <v>239</v>
      </c>
      <c r="E427" s="16" t="s">
        <v>236</v>
      </c>
      <c r="F427" s="16" t="s">
        <v>243</v>
      </c>
    </row>
    <row r="428" spans="1:7">
      <c r="A428" s="22" t="e">
        <f>+INDEX(#REF!,MATCH(B428,#REF!,0),1)</f>
        <v>#REF!</v>
      </c>
      <c r="B428" s="17" t="s">
        <v>591</v>
      </c>
      <c r="C428" s="18">
        <v>4</v>
      </c>
      <c r="D428" s="16" t="s">
        <v>239</v>
      </c>
      <c r="E428" s="16" t="s">
        <v>236</v>
      </c>
      <c r="F428" s="16" t="s">
        <v>470</v>
      </c>
    </row>
    <row r="429" spans="1:7">
      <c r="A429" s="22" t="e">
        <f>+INDEX(#REF!,MATCH(B429,#REF!,0),1)</f>
        <v>#REF!</v>
      </c>
      <c r="B429" s="17" t="s">
        <v>591</v>
      </c>
      <c r="C429" s="18">
        <v>1</v>
      </c>
      <c r="D429" s="16" t="s">
        <v>239</v>
      </c>
      <c r="E429" s="16" t="s">
        <v>236</v>
      </c>
      <c r="F429" s="16" t="s">
        <v>592</v>
      </c>
    </row>
    <row r="430" spans="1:7">
      <c r="A430" s="22" t="e">
        <f>+INDEX(#REF!,MATCH(B430,#REF!,0),1)</f>
        <v>#REF!</v>
      </c>
      <c r="B430" s="17" t="s">
        <v>593</v>
      </c>
      <c r="C430" s="18">
        <v>5</v>
      </c>
      <c r="D430" s="16" t="s">
        <v>239</v>
      </c>
      <c r="E430" s="16" t="s">
        <v>290</v>
      </c>
      <c r="F430" s="16" t="s">
        <v>291</v>
      </c>
    </row>
    <row r="431" spans="1:7">
      <c r="A431" s="22" t="e">
        <f>+INDEX(#REF!,MATCH(B431,#REF!,0),1)</f>
        <v>#REF!</v>
      </c>
      <c r="B431" s="17" t="s">
        <v>593</v>
      </c>
      <c r="C431" s="18">
        <v>2</v>
      </c>
      <c r="D431" s="16" t="s">
        <v>239</v>
      </c>
      <c r="E431" s="16" t="s">
        <v>252</v>
      </c>
      <c r="F431" s="16" t="s">
        <v>293</v>
      </c>
    </row>
    <row r="432" spans="1:7">
      <c r="A432" s="22" t="e">
        <f>+INDEX(#REF!,MATCH(B432,#REF!,0),1)</f>
        <v>#REF!</v>
      </c>
      <c r="B432" s="17" t="s">
        <v>593</v>
      </c>
      <c r="C432" s="18">
        <v>2</v>
      </c>
      <c r="D432" s="16" t="s">
        <v>239</v>
      </c>
      <c r="F432" s="16" t="s">
        <v>594</v>
      </c>
      <c r="G432" s="16" t="s">
        <v>595</v>
      </c>
    </row>
    <row r="433" spans="1:8">
      <c r="A433" s="22" t="e">
        <f>+INDEX(#REF!,MATCH(B433,#REF!,0),1)</f>
        <v>#REF!</v>
      </c>
      <c r="B433" s="17" t="s">
        <v>593</v>
      </c>
      <c r="C433" s="18">
        <v>1</v>
      </c>
      <c r="D433" s="16" t="s">
        <v>239</v>
      </c>
      <c r="E433" s="16" t="s">
        <v>287</v>
      </c>
      <c r="F433" s="16" t="s">
        <v>596</v>
      </c>
    </row>
    <row r="434" spans="1:8">
      <c r="A434" s="22" t="e">
        <f>+INDEX(#REF!,MATCH(B434,#REF!,0),1)</f>
        <v>#REF!</v>
      </c>
      <c r="B434" s="17" t="s">
        <v>593</v>
      </c>
      <c r="C434" s="18">
        <v>1</v>
      </c>
      <c r="D434" s="16" t="s">
        <v>235</v>
      </c>
      <c r="E434" s="16" t="s">
        <v>290</v>
      </c>
      <c r="F434" s="16" t="s">
        <v>596</v>
      </c>
      <c r="G434" s="16" t="s">
        <v>597</v>
      </c>
    </row>
    <row r="435" spans="1:8">
      <c r="A435" s="22" t="e">
        <f>+INDEX(#REF!,MATCH(B435,#REF!,0),1)</f>
        <v>#REF!</v>
      </c>
      <c r="B435" s="23" t="s">
        <v>598</v>
      </c>
      <c r="C435" s="24">
        <v>3</v>
      </c>
      <c r="D435" s="25" t="s">
        <v>239</v>
      </c>
      <c r="E435" s="25" t="s">
        <v>295</v>
      </c>
      <c r="F435" s="25" t="s">
        <v>243</v>
      </c>
      <c r="G435" s="25" t="s">
        <v>512</v>
      </c>
    </row>
    <row r="436" spans="1:8">
      <c r="A436" s="22"/>
      <c r="B436" s="23" t="s">
        <v>598</v>
      </c>
      <c r="C436" s="24">
        <v>3</v>
      </c>
      <c r="D436" s="25" t="s">
        <v>239</v>
      </c>
      <c r="E436" s="25" t="s">
        <v>295</v>
      </c>
      <c r="F436" s="25" t="s">
        <v>599</v>
      </c>
      <c r="G436" s="25" t="s">
        <v>600</v>
      </c>
    </row>
    <row r="437" spans="1:8">
      <c r="A437" s="22" t="e">
        <f>+INDEX(#REF!,MATCH(B437,#REF!,0),1)</f>
        <v>#REF!</v>
      </c>
      <c r="B437" s="17" t="s">
        <v>601</v>
      </c>
      <c r="C437" s="18">
        <v>1</v>
      </c>
      <c r="D437" s="16" t="s">
        <v>239</v>
      </c>
      <c r="E437" s="16" t="s">
        <v>236</v>
      </c>
      <c r="F437" s="16" t="s">
        <v>243</v>
      </c>
    </row>
    <row r="438" spans="1:8">
      <c r="A438" s="22" t="e">
        <f>+INDEX(#REF!,MATCH(B438,#REF!,0),1)</f>
        <v>#REF!</v>
      </c>
      <c r="B438" s="17" t="s">
        <v>601</v>
      </c>
      <c r="C438" s="18">
        <v>1</v>
      </c>
      <c r="D438" s="16" t="s">
        <v>239</v>
      </c>
      <c r="E438" s="16" t="s">
        <v>236</v>
      </c>
      <c r="F438" s="16" t="s">
        <v>281</v>
      </c>
    </row>
    <row r="439" spans="1:8">
      <c r="A439" s="22" t="e">
        <f>+INDEX(#REF!,MATCH(B439,#REF!,0),1)</f>
        <v>#REF!</v>
      </c>
      <c r="B439" s="17" t="s">
        <v>602</v>
      </c>
      <c r="E439" s="16" t="s">
        <v>236</v>
      </c>
    </row>
    <row r="440" spans="1:8">
      <c r="A440" s="22" t="e">
        <f>+INDEX(#REF!,MATCH(B440,#REF!,0),1)</f>
        <v>#REF!</v>
      </c>
      <c r="B440" s="34" t="s">
        <v>603</v>
      </c>
      <c r="C440" s="18">
        <v>5</v>
      </c>
      <c r="D440" s="16" t="s">
        <v>239</v>
      </c>
      <c r="E440" s="16" t="s">
        <v>274</v>
      </c>
      <c r="F440" s="16" t="s">
        <v>243</v>
      </c>
      <c r="G440" s="16" t="s">
        <v>394</v>
      </c>
    </row>
    <row r="441" spans="1:8">
      <c r="A441" s="22" t="e">
        <f>+INDEX(#REF!,MATCH(B441,#REF!,0),1)</f>
        <v>#REF!</v>
      </c>
      <c r="B441" s="34" t="s">
        <v>603</v>
      </c>
      <c r="C441" s="18">
        <v>4</v>
      </c>
      <c r="D441" s="16" t="s">
        <v>239</v>
      </c>
      <c r="E441" s="16" t="s">
        <v>274</v>
      </c>
      <c r="F441" s="16" t="s">
        <v>281</v>
      </c>
      <c r="G441" s="16" t="s">
        <v>394</v>
      </c>
    </row>
    <row r="442" spans="1:8">
      <c r="A442" s="22" t="e">
        <f>+INDEX(#REF!,MATCH(B442,#REF!,0),1)</f>
        <v>#REF!</v>
      </c>
      <c r="B442" s="43" t="s">
        <v>604</v>
      </c>
      <c r="C442" s="44">
        <v>7</v>
      </c>
      <c r="D442" s="45" t="s">
        <v>239</v>
      </c>
      <c r="E442" s="45" t="s">
        <v>295</v>
      </c>
      <c r="F442" s="45" t="s">
        <v>599</v>
      </c>
      <c r="G442" s="45"/>
    </row>
    <row r="443" spans="1:8">
      <c r="A443" s="22" t="e">
        <f>+INDEX(#REF!,MATCH(B443,#REF!,0),1)</f>
        <v>#REF!</v>
      </c>
      <c r="B443" s="43" t="s">
        <v>604</v>
      </c>
      <c r="C443" s="44"/>
      <c r="D443" s="45" t="s">
        <v>263</v>
      </c>
      <c r="E443" s="45" t="s">
        <v>247</v>
      </c>
      <c r="F443" s="45" t="s">
        <v>605</v>
      </c>
      <c r="G443" s="45"/>
      <c r="H443" s="16" t="s">
        <v>271</v>
      </c>
    </row>
    <row r="444" spans="1:8">
      <c r="A444" s="22" t="e">
        <f>+INDEX(#REF!,MATCH(B444,#REF!,0),1)</f>
        <v>#REF!</v>
      </c>
      <c r="B444" s="23" t="s">
        <v>606</v>
      </c>
      <c r="C444" s="24" t="s">
        <v>607</v>
      </c>
      <c r="D444" s="25" t="s">
        <v>239</v>
      </c>
      <c r="E444" s="25" t="s">
        <v>240</v>
      </c>
      <c r="F444" s="25"/>
      <c r="G444" s="25" t="s">
        <v>270</v>
      </c>
      <c r="H444" s="16" t="s">
        <v>271</v>
      </c>
    </row>
    <row r="445" spans="1:8">
      <c r="A445" s="22" t="e">
        <f>+INDEX(#REF!,MATCH(B445,#REF!,0),1)</f>
        <v>#REF!</v>
      </c>
      <c r="B445" s="17" t="s">
        <v>608</v>
      </c>
      <c r="E445" s="16" t="s">
        <v>236</v>
      </c>
    </row>
    <row r="446" spans="1:8">
      <c r="A446" s="22" t="e">
        <f>+INDEX(#REF!,MATCH(B446,#REF!,0),1)</f>
        <v>#REF!</v>
      </c>
      <c r="B446" s="17" t="s">
        <v>609</v>
      </c>
      <c r="C446" s="18">
        <v>1</v>
      </c>
      <c r="D446" s="16" t="s">
        <v>239</v>
      </c>
      <c r="E446" s="16" t="s">
        <v>266</v>
      </c>
      <c r="F446" s="16" t="s">
        <v>259</v>
      </c>
    </row>
    <row r="447" spans="1:8">
      <c r="A447" s="22" t="e">
        <f>+INDEX(#REF!,MATCH(B447,#REF!,0),1)</f>
        <v>#REF!</v>
      </c>
      <c r="B447" s="17" t="s">
        <v>610</v>
      </c>
      <c r="C447" s="18">
        <v>13</v>
      </c>
      <c r="D447" s="16" t="s">
        <v>239</v>
      </c>
      <c r="E447" s="16" t="s">
        <v>236</v>
      </c>
      <c r="F447" s="16" t="s">
        <v>251</v>
      </c>
    </row>
    <row r="448" spans="1:8">
      <c r="A448" s="22" t="e">
        <f>+INDEX(#REF!,MATCH(B448,#REF!,0),1)</f>
        <v>#REF!</v>
      </c>
      <c r="B448" s="17" t="s">
        <v>610</v>
      </c>
      <c r="C448" s="18">
        <v>5</v>
      </c>
      <c r="D448" s="16" t="s">
        <v>239</v>
      </c>
      <c r="E448" s="16" t="s">
        <v>236</v>
      </c>
      <c r="F448" s="16" t="s">
        <v>611</v>
      </c>
    </row>
    <row r="449" spans="1:7">
      <c r="A449" s="22" t="e">
        <f>+INDEX(#REF!,MATCH(B449,#REF!,0),1)</f>
        <v>#REF!</v>
      </c>
      <c r="B449" s="17" t="s">
        <v>610</v>
      </c>
      <c r="C449" s="18">
        <v>1</v>
      </c>
      <c r="D449" s="16" t="s">
        <v>239</v>
      </c>
      <c r="E449" s="16" t="s">
        <v>236</v>
      </c>
      <c r="F449" s="16" t="s">
        <v>470</v>
      </c>
    </row>
    <row r="450" spans="1:7">
      <c r="A450" s="22" t="e">
        <f>+INDEX(#REF!,MATCH(B450,#REF!,0),1)</f>
        <v>#REF!</v>
      </c>
      <c r="B450" s="17" t="s">
        <v>610</v>
      </c>
      <c r="C450" s="18">
        <v>1</v>
      </c>
      <c r="D450" s="16" t="s">
        <v>239</v>
      </c>
      <c r="E450" s="16" t="s">
        <v>236</v>
      </c>
      <c r="F450" s="16" t="s">
        <v>592</v>
      </c>
    </row>
    <row r="451" spans="1:7">
      <c r="A451" s="22" t="e">
        <f>+INDEX(#REF!,MATCH(B451,#REF!,0),1)</f>
        <v>#REF!</v>
      </c>
      <c r="B451" s="17" t="s">
        <v>612</v>
      </c>
      <c r="C451" s="18">
        <v>2</v>
      </c>
      <c r="D451" s="16" t="s">
        <v>239</v>
      </c>
      <c r="E451" s="16" t="s">
        <v>283</v>
      </c>
      <c r="F451" s="16" t="s">
        <v>243</v>
      </c>
    </row>
    <row r="452" spans="1:7">
      <c r="A452" s="22" t="e">
        <f>+INDEX(#REF!,MATCH(B452,#REF!,0),1)</f>
        <v>#REF!</v>
      </c>
      <c r="B452" s="17" t="s">
        <v>612</v>
      </c>
      <c r="C452" s="18">
        <v>1</v>
      </c>
      <c r="D452" s="16" t="s">
        <v>239</v>
      </c>
      <c r="E452" s="16" t="s">
        <v>613</v>
      </c>
      <c r="F452" s="16" t="s">
        <v>244</v>
      </c>
    </row>
    <row r="453" spans="1:7">
      <c r="A453" s="22" t="e">
        <f>+INDEX(#REF!,MATCH(B453,#REF!,0),1)</f>
        <v>#REF!</v>
      </c>
      <c r="B453" s="36" t="s">
        <v>614</v>
      </c>
      <c r="C453" s="18">
        <v>9</v>
      </c>
      <c r="D453" s="16" t="s">
        <v>239</v>
      </c>
      <c r="E453" s="16" t="s">
        <v>314</v>
      </c>
      <c r="F453" s="16" t="s">
        <v>243</v>
      </c>
      <c r="G453" s="16" t="s">
        <v>401</v>
      </c>
    </row>
    <row r="454" spans="1:7">
      <c r="A454" s="22" t="e">
        <f>+INDEX(#REF!,MATCH(B454,#REF!,0),1)</f>
        <v>#REF!</v>
      </c>
      <c r="B454" s="17" t="s">
        <v>614</v>
      </c>
      <c r="C454" s="18">
        <v>3</v>
      </c>
      <c r="D454" s="16" t="s">
        <v>239</v>
      </c>
      <c r="E454" s="16" t="s">
        <v>242</v>
      </c>
      <c r="F454" s="16" t="s">
        <v>243</v>
      </c>
      <c r="G454" s="16">
        <v>2529</v>
      </c>
    </row>
    <row r="455" spans="1:7">
      <c r="A455" s="22" t="e">
        <f>+INDEX(#REF!,MATCH(B455,#REF!,0),1)</f>
        <v>#REF!</v>
      </c>
      <c r="B455" s="17" t="s">
        <v>614</v>
      </c>
      <c r="C455" s="18">
        <v>1</v>
      </c>
      <c r="D455" s="16" t="s">
        <v>235</v>
      </c>
      <c r="E455" s="16" t="s">
        <v>242</v>
      </c>
      <c r="F455" s="16" t="s">
        <v>244</v>
      </c>
    </row>
    <row r="456" spans="1:7">
      <c r="A456" s="22" t="e">
        <f>+INDEX(#REF!,MATCH(B456,#REF!,0),1)</f>
        <v>#REF!</v>
      </c>
      <c r="B456" s="17" t="s">
        <v>615</v>
      </c>
      <c r="C456" s="18">
        <v>12</v>
      </c>
      <c r="D456" s="16" t="s">
        <v>239</v>
      </c>
      <c r="E456" s="16" t="s">
        <v>236</v>
      </c>
      <c r="F456" s="16" t="s">
        <v>243</v>
      </c>
      <c r="G456" s="16">
        <v>2624</v>
      </c>
    </row>
    <row r="457" spans="1:7">
      <c r="A457" s="22" t="e">
        <f>+INDEX(#REF!,MATCH(B457,#REF!,0),1)</f>
        <v>#REF!</v>
      </c>
      <c r="B457" s="17" t="s">
        <v>615</v>
      </c>
      <c r="C457" s="18">
        <v>6</v>
      </c>
      <c r="D457" s="16" t="s">
        <v>239</v>
      </c>
      <c r="E457" s="16" t="s">
        <v>236</v>
      </c>
      <c r="F457" s="16" t="s">
        <v>281</v>
      </c>
    </row>
    <row r="458" spans="1:7">
      <c r="A458" s="22" t="e">
        <f>+INDEX(#REF!,MATCH(B458,#REF!,0),1)</f>
        <v>#REF!</v>
      </c>
      <c r="B458" s="17" t="s">
        <v>616</v>
      </c>
      <c r="C458" s="18">
        <v>3</v>
      </c>
      <c r="D458" s="16" t="s">
        <v>239</v>
      </c>
      <c r="E458" s="16" t="s">
        <v>236</v>
      </c>
      <c r="F458" s="16" t="s">
        <v>243</v>
      </c>
    </row>
    <row r="459" spans="1:7">
      <c r="A459" s="22" t="e">
        <f>+INDEX(#REF!,MATCH(B459,#REF!,0),1)</f>
        <v>#REF!</v>
      </c>
      <c r="B459" s="17" t="s">
        <v>616</v>
      </c>
      <c r="C459" s="18">
        <v>1</v>
      </c>
      <c r="D459" s="16" t="s">
        <v>239</v>
      </c>
      <c r="E459" s="16" t="s">
        <v>236</v>
      </c>
      <c r="F459" s="16" t="s">
        <v>279</v>
      </c>
      <c r="G459" s="16">
        <v>3369</v>
      </c>
    </row>
    <row r="460" spans="1:7">
      <c r="A460" s="22" t="e">
        <f>+INDEX(#REF!,MATCH(B460,#REF!,0),1)</f>
        <v>#REF!</v>
      </c>
      <c r="B460" s="17" t="s">
        <v>616</v>
      </c>
      <c r="C460" s="18">
        <v>1</v>
      </c>
      <c r="D460" s="16" t="s">
        <v>239</v>
      </c>
      <c r="E460" s="16" t="s">
        <v>236</v>
      </c>
      <c r="F460" s="16" t="s">
        <v>237</v>
      </c>
    </row>
    <row r="461" spans="1:7">
      <c r="A461" s="22" t="e">
        <f>+INDEX(#REF!,MATCH(B461,#REF!,0),1)</f>
        <v>#REF!</v>
      </c>
      <c r="B461" s="17" t="s">
        <v>616</v>
      </c>
      <c r="C461" s="18">
        <v>1</v>
      </c>
      <c r="D461" s="16" t="s">
        <v>235</v>
      </c>
      <c r="E461" s="16" t="s">
        <v>236</v>
      </c>
      <c r="F461" s="16" t="s">
        <v>617</v>
      </c>
      <c r="G461" s="16">
        <v>3459</v>
      </c>
    </row>
    <row r="462" spans="1:7">
      <c r="A462" s="22" t="e">
        <f>+INDEX(#REF!,MATCH(B462,#REF!,0),1)</f>
        <v>#REF!</v>
      </c>
      <c r="B462" s="17" t="s">
        <v>618</v>
      </c>
      <c r="C462" s="18">
        <v>11</v>
      </c>
      <c r="D462" s="16" t="s">
        <v>239</v>
      </c>
      <c r="E462" s="16" t="s">
        <v>418</v>
      </c>
      <c r="F462" s="16" t="s">
        <v>243</v>
      </c>
    </row>
    <row r="463" spans="1:7">
      <c r="A463" s="22" t="e">
        <f>+INDEX(#REF!,MATCH(B463,#REF!,0),1)</f>
        <v>#REF!</v>
      </c>
      <c r="B463" s="17" t="s">
        <v>618</v>
      </c>
      <c r="C463" s="18">
        <v>1</v>
      </c>
      <c r="D463" s="16" t="s">
        <v>239</v>
      </c>
      <c r="E463" s="16" t="s">
        <v>418</v>
      </c>
      <c r="F463" s="16" t="s">
        <v>281</v>
      </c>
    </row>
    <row r="464" spans="1:7">
      <c r="A464" s="22" t="e">
        <f>+INDEX(#REF!,MATCH(B464,#REF!,0),1)</f>
        <v>#REF!</v>
      </c>
      <c r="B464" s="17" t="s">
        <v>619</v>
      </c>
      <c r="C464" s="18">
        <v>35</v>
      </c>
      <c r="D464" s="16" t="s">
        <v>239</v>
      </c>
      <c r="E464" s="16" t="s">
        <v>247</v>
      </c>
      <c r="F464" s="16" t="s">
        <v>620</v>
      </c>
    </row>
    <row r="465" spans="1:7">
      <c r="A465" s="22" t="e">
        <f>+INDEX(#REF!,MATCH(B465,#REF!,0),1)</f>
        <v>#REF!</v>
      </c>
      <c r="B465" s="23" t="s">
        <v>621</v>
      </c>
      <c r="C465" s="24">
        <v>1</v>
      </c>
      <c r="D465" s="25" t="s">
        <v>285</v>
      </c>
      <c r="E465" s="25" t="s">
        <v>290</v>
      </c>
      <c r="F465" s="25" t="s">
        <v>243</v>
      </c>
      <c r="G465" s="25" t="s">
        <v>320</v>
      </c>
    </row>
    <row r="466" spans="1:7">
      <c r="A466" s="22" t="e">
        <f>+INDEX(#REF!,MATCH(B466,#REF!,0),1)</f>
        <v>#REF!</v>
      </c>
      <c r="B466" s="17" t="s">
        <v>622</v>
      </c>
      <c r="C466" s="18">
        <v>6</v>
      </c>
      <c r="D466" s="16" t="s">
        <v>239</v>
      </c>
      <c r="E466" s="16" t="s">
        <v>236</v>
      </c>
      <c r="F466" s="16" t="s">
        <v>243</v>
      </c>
    </row>
    <row r="467" spans="1:7">
      <c r="A467" s="22" t="e">
        <f>+INDEX(#REF!,MATCH(B467,#REF!,0),1)</f>
        <v>#REF!</v>
      </c>
      <c r="B467" s="17" t="s">
        <v>622</v>
      </c>
      <c r="C467" s="18">
        <v>1</v>
      </c>
      <c r="D467" s="16" t="s">
        <v>239</v>
      </c>
      <c r="E467" s="16" t="s">
        <v>236</v>
      </c>
      <c r="F467" s="16" t="s">
        <v>237</v>
      </c>
      <c r="G467" s="16">
        <v>3372</v>
      </c>
    </row>
    <row r="468" spans="1:7">
      <c r="A468" s="22" t="e">
        <f>+INDEX(#REF!,MATCH(B468,#REF!,0),1)</f>
        <v>#REF!</v>
      </c>
      <c r="B468" s="17" t="s">
        <v>622</v>
      </c>
      <c r="C468" s="18">
        <v>1</v>
      </c>
      <c r="D468" s="16" t="s">
        <v>239</v>
      </c>
      <c r="E468" s="16" t="s">
        <v>236</v>
      </c>
      <c r="F468" s="16" t="s">
        <v>279</v>
      </c>
    </row>
    <row r="469" spans="1:7">
      <c r="A469" s="22" t="e">
        <f>+INDEX(#REF!,MATCH(B469,#REF!,0),1)</f>
        <v>#REF!</v>
      </c>
      <c r="B469" s="17" t="s">
        <v>622</v>
      </c>
      <c r="C469" s="18">
        <v>1</v>
      </c>
      <c r="D469" s="16" t="s">
        <v>239</v>
      </c>
      <c r="E469" s="16" t="s">
        <v>236</v>
      </c>
      <c r="F469" s="16" t="s">
        <v>277</v>
      </c>
      <c r="G469" s="16">
        <v>3725</v>
      </c>
    </row>
    <row r="470" spans="1:7">
      <c r="A470" s="22" t="e">
        <f>+INDEX(#REF!,MATCH(B470,#REF!,0),1)</f>
        <v>#REF!</v>
      </c>
      <c r="B470" s="17" t="s">
        <v>622</v>
      </c>
      <c r="C470" s="18">
        <v>1</v>
      </c>
      <c r="D470" s="16" t="s">
        <v>285</v>
      </c>
      <c r="E470" s="16" t="s">
        <v>236</v>
      </c>
      <c r="F470" s="16" t="s">
        <v>342</v>
      </c>
    </row>
    <row r="471" spans="1:7">
      <c r="A471" s="22" t="e">
        <f>+INDEX(#REF!,MATCH(B471,#REF!,0),1)</f>
        <v>#REF!</v>
      </c>
      <c r="B471" s="23" t="s">
        <v>623</v>
      </c>
      <c r="C471" s="24">
        <v>1</v>
      </c>
      <c r="D471" s="25" t="s">
        <v>285</v>
      </c>
      <c r="E471" s="25" t="s">
        <v>290</v>
      </c>
      <c r="F471" s="25" t="s">
        <v>243</v>
      </c>
      <c r="G471" s="25" t="s">
        <v>320</v>
      </c>
    </row>
    <row r="472" spans="1:7">
      <c r="A472" s="22" t="e">
        <f>+INDEX(#REF!,MATCH(B472,#REF!,0),1)</f>
        <v>#REF!</v>
      </c>
      <c r="B472" s="39" t="s">
        <v>624</v>
      </c>
      <c r="C472" s="24" t="s">
        <v>625</v>
      </c>
      <c r="D472" s="25" t="s">
        <v>239</v>
      </c>
      <c r="E472" s="25" t="s">
        <v>274</v>
      </c>
      <c r="F472" s="25" t="s">
        <v>394</v>
      </c>
      <c r="G472" s="25"/>
    </row>
    <row r="473" spans="1:7">
      <c r="A473" s="22" t="e">
        <f>+INDEX(#REF!,MATCH(B473,#REF!,0),1)</f>
        <v>#REF!</v>
      </c>
      <c r="B473" s="39" t="s">
        <v>624</v>
      </c>
      <c r="C473" s="18">
        <v>1</v>
      </c>
      <c r="D473" s="16" t="s">
        <v>239</v>
      </c>
      <c r="E473" s="16" t="s">
        <v>274</v>
      </c>
      <c r="F473" s="16" t="s">
        <v>502</v>
      </c>
      <c r="G473" s="16">
        <v>3434</v>
      </c>
    </row>
    <row r="474" spans="1:7">
      <c r="A474" s="22" t="e">
        <f>+INDEX(#REF!,MATCH(B474,#REF!,0),1)</f>
        <v>#REF!</v>
      </c>
      <c r="B474" s="39" t="s">
        <v>624</v>
      </c>
      <c r="D474" s="16" t="s">
        <v>239</v>
      </c>
      <c r="E474" s="16" t="s">
        <v>274</v>
      </c>
      <c r="F474" s="16" t="s">
        <v>243</v>
      </c>
    </row>
    <row r="475" spans="1:7">
      <c r="A475" s="22" t="e">
        <f>+INDEX(#REF!,MATCH(B475,#REF!,0),1)</f>
        <v>#REF!</v>
      </c>
      <c r="B475" s="17" t="s">
        <v>626</v>
      </c>
      <c r="C475" s="18">
        <v>7</v>
      </c>
      <c r="D475" s="16" t="s">
        <v>239</v>
      </c>
      <c r="E475" s="16" t="s">
        <v>236</v>
      </c>
      <c r="F475" s="16" t="s">
        <v>243</v>
      </c>
    </row>
    <row r="476" spans="1:7">
      <c r="A476" s="22" t="e">
        <f>+INDEX(#REF!,MATCH(B476,#REF!,0),1)</f>
        <v>#REF!</v>
      </c>
      <c r="B476" s="17" t="s">
        <v>626</v>
      </c>
      <c r="C476" s="18">
        <v>3</v>
      </c>
      <c r="D476" s="16" t="s">
        <v>239</v>
      </c>
      <c r="E476" s="16" t="s">
        <v>236</v>
      </c>
      <c r="F476" s="16" t="s">
        <v>244</v>
      </c>
    </row>
    <row r="477" spans="1:7">
      <c r="A477" s="22" t="e">
        <f>+INDEX(#REF!,MATCH(B477,#REF!,0),1)</f>
        <v>#REF!</v>
      </c>
      <c r="B477" s="17" t="s">
        <v>626</v>
      </c>
      <c r="C477" s="18">
        <v>2</v>
      </c>
      <c r="D477" s="16" t="s">
        <v>239</v>
      </c>
      <c r="E477" s="16" t="s">
        <v>236</v>
      </c>
      <c r="F477" s="16" t="s">
        <v>243</v>
      </c>
    </row>
    <row r="478" spans="1:7">
      <c r="A478" s="22" t="e">
        <f>+INDEX(#REF!,MATCH(B478,#REF!,0),1)</f>
        <v>#REF!</v>
      </c>
      <c r="B478" s="17" t="s">
        <v>626</v>
      </c>
      <c r="C478" s="18">
        <v>1</v>
      </c>
      <c r="D478" s="16" t="s">
        <v>235</v>
      </c>
      <c r="E478" s="16" t="s">
        <v>236</v>
      </c>
      <c r="F478" s="16" t="s">
        <v>244</v>
      </c>
    </row>
    <row r="479" spans="1:7">
      <c r="A479" s="22" t="e">
        <f>+INDEX(#REF!,MATCH(B479,#REF!,0),1)</f>
        <v>#REF!</v>
      </c>
      <c r="B479" s="17" t="s">
        <v>626</v>
      </c>
      <c r="C479" s="18">
        <v>1</v>
      </c>
      <c r="D479" s="16" t="s">
        <v>235</v>
      </c>
      <c r="E479" s="16" t="s">
        <v>236</v>
      </c>
      <c r="F479" s="16" t="s">
        <v>342</v>
      </c>
    </row>
    <row r="480" spans="1:7">
      <c r="A480" s="22" t="e">
        <f>+INDEX(#REF!,MATCH(B480,#REF!,0),1)</f>
        <v>#REF!</v>
      </c>
      <c r="B480" s="23" t="s">
        <v>627</v>
      </c>
      <c r="C480" s="24">
        <v>3</v>
      </c>
      <c r="D480" s="25" t="s">
        <v>239</v>
      </c>
      <c r="E480" s="25" t="s">
        <v>242</v>
      </c>
      <c r="F480" s="25" t="s">
        <v>243</v>
      </c>
      <c r="G480" s="25" t="s">
        <v>260</v>
      </c>
    </row>
    <row r="481" spans="1:7">
      <c r="A481" s="22" t="e">
        <f>+INDEX(#REF!,MATCH(B481,#REF!,0),1)</f>
        <v>#REF!</v>
      </c>
      <c r="B481" s="23" t="s">
        <v>627</v>
      </c>
      <c r="C481" s="24">
        <v>1</v>
      </c>
      <c r="D481" s="25" t="s">
        <v>235</v>
      </c>
      <c r="E481" s="25" t="s">
        <v>242</v>
      </c>
      <c r="F481" s="25"/>
      <c r="G481" s="25" t="s">
        <v>260</v>
      </c>
    </row>
    <row r="482" spans="1:7">
      <c r="A482" s="22" t="e">
        <f>+INDEX(#REF!,MATCH(B482,#REF!,0),1)</f>
        <v>#REF!</v>
      </c>
      <c r="B482" s="23" t="s">
        <v>627</v>
      </c>
      <c r="C482" s="24">
        <v>1</v>
      </c>
      <c r="D482" s="25" t="s">
        <v>239</v>
      </c>
      <c r="E482" s="25" t="s">
        <v>242</v>
      </c>
      <c r="F482" s="25" t="s">
        <v>244</v>
      </c>
      <c r="G482" s="25"/>
    </row>
    <row r="483" spans="1:7">
      <c r="A483" s="22" t="e">
        <f>+INDEX(#REF!,MATCH(B483,#REF!,0),1)</f>
        <v>#REF!</v>
      </c>
      <c r="B483" s="17" t="s">
        <v>628</v>
      </c>
      <c r="C483" s="18">
        <v>2</v>
      </c>
      <c r="D483" s="16" t="s">
        <v>239</v>
      </c>
      <c r="E483" s="16" t="s">
        <v>236</v>
      </c>
      <c r="F483" s="16" t="s">
        <v>510</v>
      </c>
    </row>
    <row r="484" spans="1:7">
      <c r="A484" s="22" t="e">
        <f>+INDEX(#REF!,MATCH(B484,#REF!,0),1)</f>
        <v>#REF!</v>
      </c>
      <c r="B484" s="17" t="s">
        <v>628</v>
      </c>
      <c r="C484" s="18">
        <v>1</v>
      </c>
      <c r="D484" s="16" t="s">
        <v>239</v>
      </c>
      <c r="E484" s="16" t="s">
        <v>236</v>
      </c>
      <c r="F484" s="16" t="s">
        <v>510</v>
      </c>
    </row>
    <row r="485" spans="1:7">
      <c r="A485" s="22" t="e">
        <f>+INDEX(#REF!,MATCH(B485,#REF!,0),1)</f>
        <v>#REF!</v>
      </c>
      <c r="B485" s="17" t="s">
        <v>628</v>
      </c>
      <c r="C485" s="18">
        <v>1</v>
      </c>
      <c r="D485" s="16" t="s">
        <v>239</v>
      </c>
      <c r="E485" s="16" t="s">
        <v>236</v>
      </c>
      <c r="F485" s="16" t="s">
        <v>243</v>
      </c>
    </row>
    <row r="486" spans="1:7">
      <c r="A486" s="22" t="e">
        <f>+INDEX(#REF!,MATCH(B486,#REF!,0),1)</f>
        <v>#REF!</v>
      </c>
      <c r="B486" s="17" t="s">
        <v>629</v>
      </c>
      <c r="C486" s="18">
        <v>2</v>
      </c>
      <c r="D486" s="16" t="s">
        <v>239</v>
      </c>
      <c r="E486" s="16" t="s">
        <v>236</v>
      </c>
      <c r="F486" s="16" t="s">
        <v>630</v>
      </c>
    </row>
    <row r="487" spans="1:7">
      <c r="A487" s="22" t="e">
        <f>+INDEX(#REF!,MATCH(B487,#REF!,0),1)</f>
        <v>#REF!</v>
      </c>
      <c r="B487" s="17" t="s">
        <v>629</v>
      </c>
      <c r="C487" s="18">
        <v>1</v>
      </c>
      <c r="D487" s="16" t="s">
        <v>239</v>
      </c>
      <c r="E487" s="16" t="s">
        <v>236</v>
      </c>
      <c r="F487" s="16" t="s">
        <v>510</v>
      </c>
    </row>
    <row r="488" spans="1:7">
      <c r="A488" s="22" t="e">
        <f>+INDEX(#REF!,MATCH(B488,#REF!,0),1)</f>
        <v>#REF!</v>
      </c>
      <c r="B488" s="17" t="s">
        <v>629</v>
      </c>
      <c r="C488" s="18">
        <v>1</v>
      </c>
      <c r="D488" s="16" t="s">
        <v>239</v>
      </c>
      <c r="E488" s="16" t="s">
        <v>236</v>
      </c>
      <c r="F488" s="16" t="s">
        <v>243</v>
      </c>
    </row>
    <row r="489" spans="1:7">
      <c r="A489" s="22" t="e">
        <f>+INDEX(#REF!,MATCH(B489,#REF!,0),1)</f>
        <v>#REF!</v>
      </c>
      <c r="B489" s="17" t="s">
        <v>629</v>
      </c>
      <c r="C489" s="18">
        <v>1</v>
      </c>
      <c r="D489" s="16" t="s">
        <v>239</v>
      </c>
      <c r="E489" s="16" t="s">
        <v>236</v>
      </c>
      <c r="F489" s="16" t="s">
        <v>281</v>
      </c>
    </row>
    <row r="490" spans="1:7">
      <c r="A490" s="22" t="e">
        <f>+INDEX(#REF!,MATCH(B490,#REF!,0),1)</f>
        <v>#REF!</v>
      </c>
      <c r="B490" s="17" t="s">
        <v>631</v>
      </c>
      <c r="C490" s="18">
        <v>5</v>
      </c>
      <c r="D490" s="16" t="s">
        <v>239</v>
      </c>
      <c r="E490" s="16" t="s">
        <v>240</v>
      </c>
      <c r="F490" s="16" t="s">
        <v>243</v>
      </c>
    </row>
    <row r="491" spans="1:7">
      <c r="A491" s="22" t="e">
        <f>+INDEX(#REF!,MATCH(B491,#REF!,0),1)</f>
        <v>#REF!</v>
      </c>
      <c r="B491" s="17" t="s">
        <v>632</v>
      </c>
      <c r="C491" s="18">
        <v>20</v>
      </c>
      <c r="D491" s="16" t="s">
        <v>239</v>
      </c>
      <c r="E491" s="16" t="s">
        <v>236</v>
      </c>
      <c r="F491" s="16" t="s">
        <v>243</v>
      </c>
      <c r="G491" s="16" t="s">
        <v>633</v>
      </c>
    </row>
    <row r="492" spans="1:7">
      <c r="A492" s="22" t="e">
        <f>+INDEX(#REF!,MATCH(B492,#REF!,0),1)</f>
        <v>#REF!</v>
      </c>
      <c r="B492" s="17" t="s">
        <v>632</v>
      </c>
      <c r="C492" s="18">
        <v>15</v>
      </c>
      <c r="D492" s="16" t="s">
        <v>239</v>
      </c>
      <c r="E492" s="16" t="s">
        <v>236</v>
      </c>
      <c r="F492" s="16" t="s">
        <v>243</v>
      </c>
      <c r="G492" s="16" t="s">
        <v>633</v>
      </c>
    </row>
    <row r="493" spans="1:7">
      <c r="A493" s="22" t="e">
        <f>+INDEX(#REF!,MATCH(B493,#REF!,0),1)</f>
        <v>#REF!</v>
      </c>
      <c r="B493" s="17" t="s">
        <v>634</v>
      </c>
      <c r="C493" s="18">
        <v>9</v>
      </c>
      <c r="D493" s="16" t="s">
        <v>239</v>
      </c>
      <c r="E493" s="16" t="s">
        <v>635</v>
      </c>
      <c r="F493" s="16" t="s">
        <v>243</v>
      </c>
      <c r="G493" s="16" t="s">
        <v>636</v>
      </c>
    </row>
    <row r="494" spans="1:7">
      <c r="A494" s="22" t="e">
        <f>+INDEX(#REF!,MATCH(B494,#REF!,0),1)</f>
        <v>#REF!</v>
      </c>
      <c r="B494" s="23" t="s">
        <v>637</v>
      </c>
      <c r="C494" s="24">
        <v>2</v>
      </c>
      <c r="D494" s="25" t="s">
        <v>235</v>
      </c>
      <c r="E494" s="25" t="s">
        <v>266</v>
      </c>
      <c r="F494" s="25" t="s">
        <v>259</v>
      </c>
      <c r="G494" s="25"/>
    </row>
    <row r="495" spans="1:7">
      <c r="A495" s="22" t="e">
        <f>+INDEX(#REF!,MATCH(B495,#REF!,0),1)</f>
        <v>#REF!</v>
      </c>
      <c r="B495" s="17" t="s">
        <v>638</v>
      </c>
      <c r="C495" s="18">
        <v>1</v>
      </c>
      <c r="D495" s="16" t="s">
        <v>235</v>
      </c>
      <c r="E495" s="16" t="s">
        <v>290</v>
      </c>
      <c r="F495" s="16" t="s">
        <v>243</v>
      </c>
    </row>
    <row r="496" spans="1:7">
      <c r="A496" s="22" t="e">
        <f>+INDEX(#REF!,MATCH(B496,#REF!,0),1)</f>
        <v>#REF!</v>
      </c>
      <c r="B496" s="17" t="s">
        <v>638</v>
      </c>
      <c r="C496" s="18">
        <v>1</v>
      </c>
      <c r="D496" s="16" t="s">
        <v>239</v>
      </c>
      <c r="E496" s="16" t="s">
        <v>287</v>
      </c>
      <c r="F496" s="16" t="s">
        <v>281</v>
      </c>
    </row>
    <row r="497" spans="1:7">
      <c r="A497" s="22" t="e">
        <f>+INDEX(#REF!,MATCH(B497,#REF!,0),1)</f>
        <v>#REF!</v>
      </c>
      <c r="B497" s="23" t="s">
        <v>639</v>
      </c>
      <c r="C497" s="24">
        <v>12</v>
      </c>
      <c r="D497" s="25" t="s">
        <v>246</v>
      </c>
      <c r="E497" s="25" t="s">
        <v>247</v>
      </c>
      <c r="F497" s="25" t="s">
        <v>640</v>
      </c>
      <c r="G497" s="25"/>
    </row>
    <row r="498" spans="1:7">
      <c r="A498" s="22" t="e">
        <f>+INDEX(#REF!,MATCH(B498,#REF!,0),1)</f>
        <v>#REF!</v>
      </c>
      <c r="B498" s="23" t="s">
        <v>639</v>
      </c>
      <c r="C498" s="24">
        <v>3</v>
      </c>
      <c r="D498" s="25" t="s">
        <v>239</v>
      </c>
      <c r="E498" s="25" t="s">
        <v>305</v>
      </c>
      <c r="F498" s="25" t="s">
        <v>259</v>
      </c>
      <c r="G498" s="25" t="s">
        <v>260</v>
      </c>
    </row>
    <row r="499" spans="1:7">
      <c r="A499" s="22" t="e">
        <f>+INDEX(#REF!,MATCH(B499,#REF!,0),1)</f>
        <v>#REF!</v>
      </c>
      <c r="B499" s="23" t="s">
        <v>639</v>
      </c>
      <c r="C499" s="24">
        <v>1</v>
      </c>
      <c r="D499" s="25" t="s">
        <v>239</v>
      </c>
      <c r="E499" s="25" t="s">
        <v>305</v>
      </c>
      <c r="F499" s="25" t="s">
        <v>281</v>
      </c>
      <c r="G499" s="25"/>
    </row>
    <row r="500" spans="1:7">
      <c r="A500" s="22" t="e">
        <f>+INDEX(#REF!,MATCH(B500,#REF!,0),1)</f>
        <v>#REF!</v>
      </c>
      <c r="B500" s="17" t="s">
        <v>641</v>
      </c>
      <c r="C500" s="18">
        <v>13</v>
      </c>
      <c r="D500" s="16" t="s">
        <v>239</v>
      </c>
      <c r="E500" s="16" t="s">
        <v>240</v>
      </c>
      <c r="F500" s="16" t="s">
        <v>243</v>
      </c>
    </row>
    <row r="501" spans="1:7">
      <c r="A501" s="22" t="e">
        <f>+INDEX(#REF!,MATCH(B501,#REF!,0),1)</f>
        <v>#REF!</v>
      </c>
      <c r="B501" s="17" t="s">
        <v>641</v>
      </c>
      <c r="C501" s="18">
        <v>2</v>
      </c>
      <c r="D501" s="16" t="s">
        <v>235</v>
      </c>
      <c r="E501" s="16" t="s">
        <v>240</v>
      </c>
      <c r="F501" s="16" t="s">
        <v>243</v>
      </c>
    </row>
    <row r="502" spans="1:7">
      <c r="A502" s="22" t="e">
        <f>+INDEX(#REF!,MATCH(B502,#REF!,0),1)</f>
        <v>#REF!</v>
      </c>
      <c r="B502" s="23" t="s">
        <v>642</v>
      </c>
      <c r="C502" s="24">
        <v>3</v>
      </c>
      <c r="D502" s="25" t="s">
        <v>239</v>
      </c>
      <c r="E502" s="25" t="s">
        <v>643</v>
      </c>
      <c r="F502" s="25" t="s">
        <v>259</v>
      </c>
      <c r="G502" s="25"/>
    </row>
    <row r="503" spans="1:7">
      <c r="A503" s="22" t="e">
        <f>+INDEX(#REF!,MATCH(B503,#REF!,0),1)</f>
        <v>#REF!</v>
      </c>
      <c r="B503" s="17" t="s">
        <v>644</v>
      </c>
      <c r="C503" s="18">
        <v>3</v>
      </c>
      <c r="D503" s="16" t="s">
        <v>239</v>
      </c>
      <c r="E503" s="16" t="s">
        <v>242</v>
      </c>
      <c r="F503" s="16" t="s">
        <v>243</v>
      </c>
    </row>
    <row r="504" spans="1:7">
      <c r="A504" s="22" t="e">
        <f>+INDEX(#REF!,MATCH(B504,#REF!,0),1)</f>
        <v>#REF!</v>
      </c>
      <c r="B504" s="17" t="s">
        <v>644</v>
      </c>
      <c r="C504" s="18">
        <v>1</v>
      </c>
      <c r="D504" s="16" t="s">
        <v>239</v>
      </c>
      <c r="E504" s="16" t="s">
        <v>499</v>
      </c>
      <c r="F504" s="16" t="s">
        <v>244</v>
      </c>
    </row>
    <row r="505" spans="1:7">
      <c r="A505" s="22" t="e">
        <f>+INDEX(#REF!,MATCH(B505,#REF!,0),1)</f>
        <v>#REF!</v>
      </c>
      <c r="B505" s="17" t="s">
        <v>644</v>
      </c>
      <c r="C505" s="18">
        <v>1</v>
      </c>
      <c r="D505" s="16" t="s">
        <v>239</v>
      </c>
      <c r="E505" s="16" t="s">
        <v>499</v>
      </c>
      <c r="F505" s="16" t="s">
        <v>387</v>
      </c>
    </row>
    <row r="506" spans="1:7">
      <c r="A506" s="22" t="e">
        <f>+INDEX(#REF!,MATCH(B506,#REF!,0),1)</f>
        <v>#REF!</v>
      </c>
      <c r="B506" s="17" t="s">
        <v>645</v>
      </c>
      <c r="C506" s="18">
        <v>17</v>
      </c>
      <c r="D506" s="16" t="s">
        <v>239</v>
      </c>
      <c r="E506" s="16" t="s">
        <v>252</v>
      </c>
      <c r="F506" s="16" t="s">
        <v>264</v>
      </c>
    </row>
    <row r="507" spans="1:7">
      <c r="A507" s="22" t="e">
        <f>+INDEX(#REF!,MATCH(B507,#REF!,0),1)</f>
        <v>#REF!</v>
      </c>
      <c r="B507" s="17" t="s">
        <v>645</v>
      </c>
      <c r="C507" s="18">
        <v>1</v>
      </c>
      <c r="D507" s="16" t="s">
        <v>239</v>
      </c>
      <c r="E507" s="16" t="s">
        <v>252</v>
      </c>
      <c r="F507" s="16" t="s">
        <v>328</v>
      </c>
      <c r="G507" s="16">
        <v>3666</v>
      </c>
    </row>
    <row r="508" spans="1:7">
      <c r="A508" s="22" t="e">
        <f>+INDEX(#REF!,MATCH(B508,#REF!,0),1)</f>
        <v>#REF!</v>
      </c>
      <c r="B508" s="17" t="s">
        <v>646</v>
      </c>
      <c r="C508" s="18">
        <v>1</v>
      </c>
      <c r="D508" s="16" t="s">
        <v>235</v>
      </c>
      <c r="E508" s="16" t="s">
        <v>266</v>
      </c>
      <c r="F508" s="16" t="s">
        <v>243</v>
      </c>
    </row>
    <row r="509" spans="1:7">
      <c r="A509" s="22" t="e">
        <f>+INDEX(#REF!,MATCH(B509,#REF!,0),1)</f>
        <v>#REF!</v>
      </c>
      <c r="B509" s="23" t="s">
        <v>647</v>
      </c>
      <c r="C509" s="24">
        <v>4</v>
      </c>
      <c r="D509" s="25" t="s">
        <v>239</v>
      </c>
      <c r="E509" s="25" t="s">
        <v>283</v>
      </c>
      <c r="F509" s="25" t="s">
        <v>259</v>
      </c>
      <c r="G509" s="25"/>
    </row>
    <row r="510" spans="1:7">
      <c r="A510" s="22" t="e">
        <f>+INDEX(#REF!,MATCH(B510,#REF!,0),1)</f>
        <v>#REF!</v>
      </c>
      <c r="B510" s="23" t="s">
        <v>648</v>
      </c>
      <c r="C510" s="24">
        <v>3</v>
      </c>
      <c r="D510" s="25" t="s">
        <v>239</v>
      </c>
      <c r="E510" s="25" t="s">
        <v>283</v>
      </c>
      <c r="F510" s="25" t="s">
        <v>259</v>
      </c>
      <c r="G510" s="25"/>
    </row>
    <row r="511" spans="1:7">
      <c r="A511" s="22" t="e">
        <f>+INDEX(#REF!,MATCH(B511,#REF!,0),1)</f>
        <v>#REF!</v>
      </c>
      <c r="B511" s="23" t="s">
        <v>649</v>
      </c>
      <c r="C511" s="24">
        <v>2</v>
      </c>
      <c r="D511" s="25" t="s">
        <v>239</v>
      </c>
      <c r="E511" s="25" t="s">
        <v>242</v>
      </c>
      <c r="F511" s="25"/>
      <c r="G511" s="25" t="s">
        <v>243</v>
      </c>
    </row>
    <row r="512" spans="1:7">
      <c r="A512" s="22" t="e">
        <f>+INDEX(#REF!,MATCH(B512,#REF!,0),1)</f>
        <v>#REF!</v>
      </c>
      <c r="B512" s="23" t="s">
        <v>649</v>
      </c>
      <c r="C512" s="24">
        <v>1</v>
      </c>
      <c r="D512" s="25" t="s">
        <v>239</v>
      </c>
      <c r="E512" s="25" t="s">
        <v>242</v>
      </c>
      <c r="F512" s="25"/>
      <c r="G512" s="25" t="s">
        <v>281</v>
      </c>
    </row>
    <row r="513" spans="1:7">
      <c r="A513" s="22" t="e">
        <f>+INDEX(#REF!,MATCH(B513,#REF!,0),1)</f>
        <v>#REF!</v>
      </c>
      <c r="B513" s="17" t="s">
        <v>650</v>
      </c>
      <c r="C513" s="18">
        <v>12</v>
      </c>
      <c r="D513" s="16" t="s">
        <v>246</v>
      </c>
      <c r="E513" s="16" t="s">
        <v>247</v>
      </c>
      <c r="F513" s="16" t="s">
        <v>640</v>
      </c>
    </row>
    <row r="514" spans="1:7">
      <c r="A514" s="22" t="e">
        <f>+INDEX(#REF!,MATCH(B514,#REF!,0),1)</f>
        <v>#REF!</v>
      </c>
      <c r="B514" s="17" t="s">
        <v>650</v>
      </c>
      <c r="C514" s="18">
        <v>6</v>
      </c>
      <c r="D514" s="16" t="s">
        <v>239</v>
      </c>
      <c r="E514" s="16" t="s">
        <v>613</v>
      </c>
      <c r="F514" s="16" t="s">
        <v>243</v>
      </c>
    </row>
    <row r="515" spans="1:7">
      <c r="A515" s="22" t="e">
        <f>+INDEX(#REF!,MATCH(B515,#REF!,0),1)</f>
        <v>#REF!</v>
      </c>
      <c r="B515" s="17" t="s">
        <v>650</v>
      </c>
      <c r="C515" s="18">
        <v>3</v>
      </c>
      <c r="D515" s="16" t="s">
        <v>239</v>
      </c>
      <c r="E515" s="16" t="s">
        <v>613</v>
      </c>
      <c r="F515" s="16" t="s">
        <v>281</v>
      </c>
    </row>
    <row r="516" spans="1:7">
      <c r="A516" s="22" t="e">
        <f>+INDEX(#REF!,MATCH(B516,#REF!,0),1)</f>
        <v>#REF!</v>
      </c>
      <c r="B516" s="23" t="s">
        <v>651</v>
      </c>
      <c r="C516" s="24">
        <v>1</v>
      </c>
      <c r="D516" s="25" t="s">
        <v>239</v>
      </c>
      <c r="E516" s="25" t="s">
        <v>266</v>
      </c>
      <c r="F516" s="25" t="s">
        <v>243</v>
      </c>
      <c r="G516" s="25" t="s">
        <v>652</v>
      </c>
    </row>
    <row r="517" spans="1:7">
      <c r="A517" s="22" t="e">
        <f>+INDEX(#REF!,MATCH(B517,#REF!,0),1)</f>
        <v>#REF!</v>
      </c>
      <c r="B517" s="17" t="s">
        <v>653</v>
      </c>
      <c r="C517" s="18">
        <v>3</v>
      </c>
      <c r="D517" s="16" t="s">
        <v>239</v>
      </c>
      <c r="E517" s="16" t="s">
        <v>236</v>
      </c>
      <c r="F517" s="16" t="s">
        <v>243</v>
      </c>
    </row>
    <row r="518" spans="1:7">
      <c r="A518" s="22" t="e">
        <f>+INDEX(#REF!,MATCH(B518,#REF!,0),1)</f>
        <v>#REF!</v>
      </c>
      <c r="B518" s="17" t="s">
        <v>653</v>
      </c>
      <c r="C518" s="18">
        <v>1</v>
      </c>
      <c r="D518" s="16" t="s">
        <v>239</v>
      </c>
      <c r="E518" s="16" t="s">
        <v>236</v>
      </c>
      <c r="F518" s="16" t="s">
        <v>654</v>
      </c>
      <c r="G518" s="16">
        <v>3286</v>
      </c>
    </row>
    <row r="519" spans="1:7">
      <c r="A519" s="22" t="e">
        <f>+INDEX(#REF!,MATCH(B519,#REF!,0),1)</f>
        <v>#REF!</v>
      </c>
      <c r="B519" s="17" t="s">
        <v>655</v>
      </c>
      <c r="C519" s="18">
        <v>1</v>
      </c>
      <c r="D519" s="16" t="s">
        <v>235</v>
      </c>
      <c r="E519" s="16" t="s">
        <v>561</v>
      </c>
      <c r="F519" s="16" t="s">
        <v>243</v>
      </c>
    </row>
    <row r="520" spans="1:7">
      <c r="A520" s="22" t="e">
        <f>+INDEX(#REF!,MATCH(B520,#REF!,0),1)</f>
        <v>#REF!</v>
      </c>
      <c r="B520" s="17" t="s">
        <v>656</v>
      </c>
      <c r="C520" s="18">
        <v>3</v>
      </c>
      <c r="D520" s="16" t="s">
        <v>239</v>
      </c>
      <c r="E520" s="16" t="s">
        <v>295</v>
      </c>
      <c r="F520" s="16" t="s">
        <v>243</v>
      </c>
    </row>
    <row r="521" spans="1:7">
      <c r="A521" s="22" t="e">
        <f>+INDEX(#REF!,MATCH(B521,#REF!,0),1)</f>
        <v>#REF!</v>
      </c>
      <c r="B521" s="17" t="s">
        <v>656</v>
      </c>
      <c r="C521" s="18">
        <v>2</v>
      </c>
      <c r="D521" s="16" t="s">
        <v>239</v>
      </c>
      <c r="E521" s="16" t="s">
        <v>295</v>
      </c>
      <c r="F521" s="16" t="s">
        <v>244</v>
      </c>
    </row>
    <row r="522" spans="1:7">
      <c r="A522" s="22" t="e">
        <f>+INDEX(#REF!,MATCH(B522,#REF!,0),1)</f>
        <v>#REF!</v>
      </c>
      <c r="B522" s="17" t="s">
        <v>656</v>
      </c>
      <c r="C522" s="18">
        <v>1</v>
      </c>
      <c r="D522" s="16" t="s">
        <v>235</v>
      </c>
      <c r="E522" s="16" t="s">
        <v>295</v>
      </c>
      <c r="F522" s="16" t="s">
        <v>244</v>
      </c>
    </row>
    <row r="523" spans="1:7">
      <c r="A523" s="22" t="e">
        <f>+INDEX(#REF!,MATCH(B523,#REF!,0),1)</f>
        <v>#REF!</v>
      </c>
      <c r="B523" s="17" t="s">
        <v>657</v>
      </c>
      <c r="C523" s="18">
        <v>3</v>
      </c>
      <c r="D523" s="16" t="s">
        <v>239</v>
      </c>
      <c r="E523" s="16" t="s">
        <v>242</v>
      </c>
      <c r="F523" s="16" t="s">
        <v>243</v>
      </c>
    </row>
    <row r="524" spans="1:7">
      <c r="A524" s="22" t="e">
        <f>+INDEX(#REF!,MATCH(B524,#REF!,0),1)</f>
        <v>#REF!</v>
      </c>
      <c r="B524" s="17" t="s">
        <v>657</v>
      </c>
      <c r="C524" s="18">
        <v>2</v>
      </c>
      <c r="D524" s="16" t="s">
        <v>239</v>
      </c>
      <c r="E524" s="16" t="s">
        <v>613</v>
      </c>
      <c r="F524" s="16" t="s">
        <v>244</v>
      </c>
    </row>
    <row r="525" spans="1:7">
      <c r="A525" s="22" t="e">
        <f>+INDEX(#REF!,MATCH(B525,#REF!,0),1)</f>
        <v>#REF!</v>
      </c>
      <c r="B525" s="17" t="s">
        <v>657</v>
      </c>
      <c r="C525" s="18">
        <v>1</v>
      </c>
      <c r="D525" s="16" t="s">
        <v>235</v>
      </c>
      <c r="E525" s="16" t="s">
        <v>613</v>
      </c>
      <c r="F525" s="16" t="s">
        <v>522</v>
      </c>
    </row>
    <row r="526" spans="1:7">
      <c r="A526" s="22" t="e">
        <f>+INDEX(#REF!,MATCH(B526,#REF!,0),1)</f>
        <v>#REF!</v>
      </c>
      <c r="B526" s="17" t="s">
        <v>658</v>
      </c>
      <c r="E526" s="16" t="s">
        <v>236</v>
      </c>
    </row>
    <row r="527" spans="1:7">
      <c r="A527" s="22" t="e">
        <f>+INDEX(#REF!,MATCH(B527,#REF!,0),1)</f>
        <v>#REF!</v>
      </c>
      <c r="B527" s="17" t="s">
        <v>659</v>
      </c>
      <c r="C527" s="18">
        <v>6</v>
      </c>
      <c r="D527" s="16" t="s">
        <v>239</v>
      </c>
      <c r="E527" s="16" t="s">
        <v>538</v>
      </c>
      <c r="F527" s="16" t="s">
        <v>243</v>
      </c>
    </row>
    <row r="528" spans="1:7">
      <c r="A528" s="22" t="e">
        <f>+INDEX(#REF!,MATCH(B528,#REF!,0),1)</f>
        <v>#REF!</v>
      </c>
      <c r="B528" s="17" t="s">
        <v>659</v>
      </c>
      <c r="C528" s="18">
        <v>1</v>
      </c>
      <c r="D528" s="16" t="s">
        <v>239</v>
      </c>
      <c r="E528" s="16" t="s">
        <v>538</v>
      </c>
      <c r="F528" s="16" t="s">
        <v>660</v>
      </c>
    </row>
    <row r="529" spans="1:8">
      <c r="A529" s="22" t="e">
        <f>+INDEX(#REF!,MATCH(B529,#REF!,0),1)</f>
        <v>#REF!</v>
      </c>
      <c r="B529" s="23" t="s">
        <v>661</v>
      </c>
      <c r="C529" s="24">
        <v>3</v>
      </c>
      <c r="D529" s="25" t="s">
        <v>239</v>
      </c>
      <c r="E529" s="25" t="s">
        <v>236</v>
      </c>
      <c r="F529" s="25"/>
      <c r="G529" s="25" t="s">
        <v>270</v>
      </c>
    </row>
    <row r="530" spans="1:8">
      <c r="A530" s="22" t="e">
        <f>+INDEX(#REF!,MATCH(B530,#REF!,0),1)</f>
        <v>#REF!</v>
      </c>
      <c r="B530" s="23" t="s">
        <v>661</v>
      </c>
      <c r="C530" s="24">
        <v>1</v>
      </c>
      <c r="D530" s="25" t="s">
        <v>239</v>
      </c>
      <c r="E530" s="25" t="s">
        <v>236</v>
      </c>
      <c r="F530" s="25" t="s">
        <v>244</v>
      </c>
      <c r="G530" s="25"/>
    </row>
    <row r="531" spans="1:8">
      <c r="A531" s="22" t="e">
        <f>+INDEX(#REF!,MATCH(B531,#REF!,0),1)</f>
        <v>#REF!</v>
      </c>
      <c r="B531" s="17" t="s">
        <v>662</v>
      </c>
      <c r="C531" s="27">
        <v>4</v>
      </c>
      <c r="D531" s="16" t="s">
        <v>239</v>
      </c>
      <c r="E531" s="16" t="s">
        <v>240</v>
      </c>
      <c r="H531" s="16" t="s">
        <v>373</v>
      </c>
    </row>
    <row r="532" spans="1:8">
      <c r="A532" s="22" t="e">
        <f>+INDEX(#REF!,MATCH(B532,#REF!,0),1)</f>
        <v>#REF!</v>
      </c>
      <c r="B532" s="17" t="s">
        <v>663</v>
      </c>
      <c r="C532" s="18">
        <v>3</v>
      </c>
      <c r="D532" s="16" t="s">
        <v>239</v>
      </c>
      <c r="E532" s="16" t="s">
        <v>295</v>
      </c>
      <c r="F532" s="16" t="s">
        <v>259</v>
      </c>
      <c r="H532" s="16" t="s">
        <v>373</v>
      </c>
    </row>
    <row r="533" spans="1:8">
      <c r="A533" s="22" t="e">
        <f>+INDEX(#REF!,MATCH(B533,#REF!,0),1)</f>
        <v>#REF!</v>
      </c>
      <c r="B533" s="23" t="s">
        <v>664</v>
      </c>
      <c r="C533" s="24">
        <v>6</v>
      </c>
      <c r="D533" s="25" t="s">
        <v>239</v>
      </c>
      <c r="E533" s="25" t="s">
        <v>236</v>
      </c>
      <c r="F533" s="25" t="s">
        <v>291</v>
      </c>
      <c r="G533" s="25" t="s">
        <v>365</v>
      </c>
    </row>
    <row r="534" spans="1:8">
      <c r="A534" s="22" t="e">
        <f>+INDEX(#REF!,MATCH(B534,#REF!,0),1)</f>
        <v>#REF!</v>
      </c>
      <c r="B534" s="23" t="s">
        <v>664</v>
      </c>
      <c r="C534" s="24">
        <v>5</v>
      </c>
      <c r="D534" s="25" t="s">
        <v>235</v>
      </c>
      <c r="E534" s="25" t="s">
        <v>236</v>
      </c>
      <c r="F534" s="25" t="s">
        <v>665</v>
      </c>
      <c r="G534" s="25"/>
    </row>
    <row r="535" spans="1:8">
      <c r="A535" s="22" t="e">
        <f>+INDEX(#REF!,MATCH(B535,#REF!,0),1)</f>
        <v>#REF!</v>
      </c>
      <c r="B535" s="23" t="s">
        <v>664</v>
      </c>
      <c r="C535" s="24">
        <v>1</v>
      </c>
      <c r="D535" s="25" t="s">
        <v>235</v>
      </c>
      <c r="E535" s="25" t="s">
        <v>236</v>
      </c>
      <c r="F535" s="25" t="s">
        <v>293</v>
      </c>
      <c r="G535" s="25"/>
    </row>
    <row r="536" spans="1:8">
      <c r="A536" s="22" t="e">
        <f>+INDEX(#REF!,MATCH(B536,#REF!,0),1)</f>
        <v>#REF!</v>
      </c>
      <c r="B536" s="23" t="s">
        <v>664</v>
      </c>
      <c r="C536" s="24">
        <v>1</v>
      </c>
      <c r="D536" s="25" t="s">
        <v>239</v>
      </c>
      <c r="E536" s="25" t="s">
        <v>236</v>
      </c>
      <c r="F536" s="25" t="s">
        <v>291</v>
      </c>
      <c r="G536" s="25"/>
    </row>
    <row r="537" spans="1:8">
      <c r="A537" s="22" t="e">
        <f>+INDEX(#REF!,MATCH(B537,#REF!,0),1)</f>
        <v>#REF!</v>
      </c>
      <c r="B537" s="23" t="s">
        <v>666</v>
      </c>
      <c r="C537" s="24">
        <v>3</v>
      </c>
      <c r="D537" s="25" t="s">
        <v>239</v>
      </c>
      <c r="E537" s="25" t="s">
        <v>236</v>
      </c>
      <c r="F537" s="25" t="s">
        <v>243</v>
      </c>
      <c r="G537" s="25"/>
      <c r="H537" s="17"/>
    </row>
    <row r="538" spans="1:8">
      <c r="A538" s="22" t="e">
        <f>+INDEX(#REF!,MATCH(B538,#REF!,0),1)</f>
        <v>#REF!</v>
      </c>
      <c r="B538" s="23" t="s">
        <v>666</v>
      </c>
      <c r="C538" s="24">
        <v>1</v>
      </c>
      <c r="D538" s="25" t="s">
        <v>239</v>
      </c>
      <c r="E538" s="25" t="s">
        <v>236</v>
      </c>
      <c r="F538" s="25" t="s">
        <v>244</v>
      </c>
      <c r="G538" s="25"/>
      <c r="H538" s="17"/>
    </row>
    <row r="539" spans="1:8">
      <c r="A539" s="22" t="e">
        <f>+INDEX(#REF!,MATCH(B539,#REF!,0),1)</f>
        <v>#REF!</v>
      </c>
      <c r="B539" s="23" t="s">
        <v>667</v>
      </c>
      <c r="C539" s="24">
        <v>2</v>
      </c>
      <c r="D539" s="25" t="s">
        <v>239</v>
      </c>
      <c r="E539" s="25" t="s">
        <v>242</v>
      </c>
      <c r="F539" s="25" t="s">
        <v>281</v>
      </c>
      <c r="G539" s="25"/>
    </row>
    <row r="540" spans="1:8">
      <c r="A540" s="22" t="e">
        <f>+INDEX(#REF!,MATCH(B540,#REF!,0),1)</f>
        <v>#REF!</v>
      </c>
      <c r="B540" s="23" t="s">
        <v>667</v>
      </c>
      <c r="C540" s="24">
        <v>1</v>
      </c>
      <c r="D540" s="25" t="s">
        <v>239</v>
      </c>
      <c r="E540" s="25" t="s">
        <v>242</v>
      </c>
      <c r="F540" s="25" t="s">
        <v>243</v>
      </c>
      <c r="G540" s="25">
        <v>2961</v>
      </c>
    </row>
    <row r="541" spans="1:8">
      <c r="A541" s="22" t="e">
        <f>+INDEX(#REF!,MATCH(B541,#REF!,0),1)</f>
        <v>#REF!</v>
      </c>
      <c r="B541" s="17" t="s">
        <v>668</v>
      </c>
      <c r="C541" s="18">
        <v>4</v>
      </c>
      <c r="D541" s="16" t="s">
        <v>239</v>
      </c>
      <c r="E541" s="16" t="s">
        <v>236</v>
      </c>
      <c r="F541" s="16" t="s">
        <v>243</v>
      </c>
    </row>
    <row r="542" spans="1:8">
      <c r="A542" s="22" t="e">
        <f>+INDEX(#REF!,MATCH(B542,#REF!,0),1)</f>
        <v>#REF!</v>
      </c>
      <c r="B542" s="17" t="s">
        <v>669</v>
      </c>
      <c r="C542" s="18">
        <v>3</v>
      </c>
      <c r="D542" s="16" t="s">
        <v>239</v>
      </c>
      <c r="E542" s="16" t="s">
        <v>236</v>
      </c>
      <c r="F542" s="16" t="s">
        <v>243</v>
      </c>
    </row>
    <row r="543" spans="1:8">
      <c r="A543" s="22" t="e">
        <f>+INDEX(#REF!,MATCH(B543,#REF!,0),1)</f>
        <v>#REF!</v>
      </c>
      <c r="B543" s="17" t="s">
        <v>669</v>
      </c>
      <c r="C543" s="18">
        <v>2</v>
      </c>
      <c r="D543" s="16" t="s">
        <v>239</v>
      </c>
      <c r="E543" s="16" t="s">
        <v>236</v>
      </c>
      <c r="F543" s="16" t="s">
        <v>281</v>
      </c>
    </row>
    <row r="544" spans="1:8">
      <c r="A544" s="22" t="e">
        <f>+INDEX(#REF!,MATCH(B544,#REF!,0),1)</f>
        <v>#REF!</v>
      </c>
      <c r="B544" s="17" t="s">
        <v>669</v>
      </c>
      <c r="C544" s="18">
        <v>1</v>
      </c>
      <c r="D544" s="16" t="s">
        <v>285</v>
      </c>
      <c r="E544" s="16" t="s">
        <v>236</v>
      </c>
      <c r="F544" s="16" t="s">
        <v>281</v>
      </c>
    </row>
    <row r="545" spans="1:7">
      <c r="A545" s="22" t="e">
        <f>+INDEX(#REF!,MATCH(B545,#REF!,0),1)</f>
        <v>#REF!</v>
      </c>
      <c r="B545" s="17" t="s">
        <v>669</v>
      </c>
      <c r="C545" s="18">
        <v>1</v>
      </c>
      <c r="D545" s="16" t="s">
        <v>285</v>
      </c>
      <c r="E545" s="16" t="s">
        <v>236</v>
      </c>
      <c r="F545" s="16" t="s">
        <v>261</v>
      </c>
    </row>
    <row r="546" spans="1:7">
      <c r="A546" s="22" t="e">
        <f>+INDEX(#REF!,MATCH(B546,#REF!,0),1)</f>
        <v>#REF!</v>
      </c>
      <c r="B546" s="17" t="s">
        <v>670</v>
      </c>
      <c r="C546" s="18">
        <v>15</v>
      </c>
      <c r="D546" s="16" t="s">
        <v>239</v>
      </c>
      <c r="F546" s="16" t="s">
        <v>259</v>
      </c>
    </row>
    <row r="547" spans="1:7">
      <c r="A547" s="22" t="e">
        <f>+INDEX(#REF!,MATCH(B547,#REF!,0),1)</f>
        <v>#REF!</v>
      </c>
      <c r="B547" s="17" t="s">
        <v>671</v>
      </c>
      <c r="C547" s="18">
        <v>5</v>
      </c>
      <c r="D547" s="16" t="s">
        <v>239</v>
      </c>
      <c r="E547" s="16" t="s">
        <v>236</v>
      </c>
      <c r="F547" s="16" t="s">
        <v>291</v>
      </c>
    </row>
    <row r="548" spans="1:7">
      <c r="A548" s="22" t="e">
        <f>+INDEX(#REF!,MATCH(B548,#REF!,0),1)</f>
        <v>#REF!</v>
      </c>
      <c r="B548" s="23" t="s">
        <v>671</v>
      </c>
      <c r="C548" s="24">
        <v>4</v>
      </c>
      <c r="D548" s="25" t="s">
        <v>239</v>
      </c>
      <c r="E548" s="16" t="s">
        <v>236</v>
      </c>
      <c r="F548" s="25"/>
      <c r="G548" s="25" t="s">
        <v>270</v>
      </c>
    </row>
    <row r="549" spans="1:7">
      <c r="A549" s="22" t="e">
        <f>+INDEX(#REF!,MATCH(B549,#REF!,0),1)</f>
        <v>#REF!</v>
      </c>
      <c r="B549" s="17" t="s">
        <v>671</v>
      </c>
      <c r="C549" s="18">
        <v>1</v>
      </c>
      <c r="D549" s="16" t="s">
        <v>239</v>
      </c>
      <c r="E549" s="16" t="s">
        <v>236</v>
      </c>
      <c r="F549" s="16" t="s">
        <v>293</v>
      </c>
    </row>
    <row r="550" spans="1:7">
      <c r="A550" s="22" t="e">
        <f>+INDEX(#REF!,MATCH(B550,#REF!,0),1)</f>
        <v>#REF!</v>
      </c>
      <c r="B550" s="23" t="s">
        <v>671</v>
      </c>
      <c r="C550" s="24">
        <v>1</v>
      </c>
      <c r="D550" s="25" t="s">
        <v>239</v>
      </c>
      <c r="E550" s="16" t="s">
        <v>236</v>
      </c>
      <c r="F550" s="25" t="s">
        <v>672</v>
      </c>
      <c r="G550" s="25"/>
    </row>
    <row r="551" spans="1:7">
      <c r="A551" s="22" t="e">
        <f>+INDEX(#REF!,MATCH(B551,#REF!,0),1)</f>
        <v>#REF!</v>
      </c>
      <c r="B551" s="17" t="s">
        <v>673</v>
      </c>
      <c r="C551" s="18">
        <v>1</v>
      </c>
      <c r="D551" s="16" t="s">
        <v>239</v>
      </c>
      <c r="E551" s="16" t="s">
        <v>283</v>
      </c>
      <c r="F551" s="16" t="s">
        <v>243</v>
      </c>
    </row>
    <row r="552" spans="1:7">
      <c r="A552" s="22" t="e">
        <f>+INDEX(#REF!,MATCH(B552,#REF!,0),1)</f>
        <v>#REF!</v>
      </c>
      <c r="B552" s="17" t="s">
        <v>673</v>
      </c>
      <c r="C552" s="18">
        <v>1</v>
      </c>
      <c r="D552" s="16" t="s">
        <v>239</v>
      </c>
      <c r="E552" s="16" t="s">
        <v>295</v>
      </c>
      <c r="F552" s="16" t="s">
        <v>288</v>
      </c>
    </row>
    <row r="553" spans="1:7">
      <c r="A553" s="22" t="e">
        <f>+INDEX(#REF!,MATCH(B553,#REF!,0),1)</f>
        <v>#REF!</v>
      </c>
      <c r="B553" s="17" t="s">
        <v>673</v>
      </c>
      <c r="C553" s="18">
        <v>1</v>
      </c>
      <c r="D553" s="16" t="s">
        <v>285</v>
      </c>
      <c r="E553" s="16" t="s">
        <v>295</v>
      </c>
      <c r="F553" s="16" t="s">
        <v>341</v>
      </c>
    </row>
    <row r="554" spans="1:7">
      <c r="A554" s="22" t="e">
        <f>+INDEX(#REF!,MATCH(B554,#REF!,0),1)</f>
        <v>#REF!</v>
      </c>
      <c r="B554" s="17" t="s">
        <v>674</v>
      </c>
      <c r="C554" s="27">
        <v>4</v>
      </c>
      <c r="D554" s="16" t="s">
        <v>239</v>
      </c>
      <c r="E554" s="16" t="s">
        <v>418</v>
      </c>
    </row>
    <row r="555" spans="1:7">
      <c r="A555" s="22" t="e">
        <f>+INDEX(#REF!,MATCH(B555,#REF!,0),1)</f>
        <v>#REF!</v>
      </c>
      <c r="B555" s="23" t="s">
        <v>675</v>
      </c>
      <c r="C555" s="24">
        <v>3</v>
      </c>
      <c r="D555" s="25" t="s">
        <v>239</v>
      </c>
      <c r="E555" s="16" t="s">
        <v>418</v>
      </c>
      <c r="F555" s="25" t="s">
        <v>243</v>
      </c>
      <c r="G555" s="25" t="s">
        <v>676</v>
      </c>
    </row>
    <row r="556" spans="1:7">
      <c r="A556" s="22" t="e">
        <f>+INDEX(#REF!,MATCH(B556,#REF!,0),1)</f>
        <v>#REF!</v>
      </c>
      <c r="B556" s="23" t="s">
        <v>675</v>
      </c>
      <c r="C556" s="24">
        <v>1</v>
      </c>
      <c r="D556" s="25" t="s">
        <v>239</v>
      </c>
      <c r="E556" s="16" t="s">
        <v>418</v>
      </c>
      <c r="F556" s="25" t="s">
        <v>244</v>
      </c>
      <c r="G556" s="25" t="s">
        <v>676</v>
      </c>
    </row>
    <row r="557" spans="1:7">
      <c r="A557" s="22" t="e">
        <f>+INDEX(#REF!,MATCH(B557,#REF!,0),1)</f>
        <v>#REF!</v>
      </c>
      <c r="B557" s="23" t="s">
        <v>675</v>
      </c>
      <c r="C557" s="24">
        <v>1</v>
      </c>
      <c r="D557" s="25" t="s">
        <v>235</v>
      </c>
      <c r="E557" s="16" t="s">
        <v>418</v>
      </c>
      <c r="F557" s="25" t="s">
        <v>502</v>
      </c>
      <c r="G557" s="25" t="s">
        <v>676</v>
      </c>
    </row>
    <row r="558" spans="1:7">
      <c r="A558" s="22" t="e">
        <f>+INDEX(#REF!,MATCH(B558,#REF!,0),1)</f>
        <v>#REF!</v>
      </c>
      <c r="B558" s="17" t="s">
        <v>677</v>
      </c>
      <c r="C558" s="18">
        <v>2</v>
      </c>
      <c r="D558" s="16" t="s">
        <v>239</v>
      </c>
      <c r="E558" s="16" t="s">
        <v>242</v>
      </c>
      <c r="F558" s="16" t="s">
        <v>259</v>
      </c>
    </row>
    <row r="559" spans="1:7">
      <c r="A559" s="22" t="e">
        <f>+INDEX(#REF!,MATCH(B559,#REF!,0),1)</f>
        <v>#REF!</v>
      </c>
      <c r="B559" s="23" t="s">
        <v>677</v>
      </c>
      <c r="C559" s="24">
        <v>2</v>
      </c>
      <c r="D559" s="25" t="s">
        <v>239</v>
      </c>
      <c r="E559" s="25" t="s">
        <v>242</v>
      </c>
      <c r="F559" s="25" t="s">
        <v>243</v>
      </c>
      <c r="G559" s="25" t="s">
        <v>260</v>
      </c>
    </row>
    <row r="560" spans="1:7">
      <c r="A560" s="22" t="e">
        <f>+INDEX(#REF!,MATCH(B560,#REF!,0),1)</f>
        <v>#REF!</v>
      </c>
      <c r="B560" s="17" t="s">
        <v>677</v>
      </c>
      <c r="C560" s="18">
        <v>1</v>
      </c>
      <c r="D560" s="16" t="s">
        <v>239</v>
      </c>
      <c r="E560" s="16" t="s">
        <v>242</v>
      </c>
      <c r="F560" s="16" t="s">
        <v>244</v>
      </c>
    </row>
    <row r="561" spans="1:8">
      <c r="A561" s="22" t="e">
        <f>+INDEX(#REF!,MATCH(B561,#REF!,0),1)</f>
        <v>#REF!</v>
      </c>
      <c r="B561" s="23" t="s">
        <v>677</v>
      </c>
      <c r="C561" s="24">
        <v>1</v>
      </c>
      <c r="D561" s="25" t="s">
        <v>239</v>
      </c>
      <c r="E561" s="25" t="s">
        <v>242</v>
      </c>
      <c r="F561" s="25" t="s">
        <v>244</v>
      </c>
      <c r="G561" s="25"/>
    </row>
    <row r="562" spans="1:8">
      <c r="A562" s="22" t="e">
        <f>+INDEX(#REF!,MATCH(B562,#REF!,0),1)</f>
        <v>#REF!</v>
      </c>
      <c r="B562" s="17" t="s">
        <v>678</v>
      </c>
      <c r="C562" s="18">
        <v>9</v>
      </c>
      <c r="D562" s="16" t="s">
        <v>239</v>
      </c>
      <c r="E562" s="16" t="s">
        <v>236</v>
      </c>
      <c r="F562" s="16" t="s">
        <v>281</v>
      </c>
      <c r="G562" s="16" t="s">
        <v>679</v>
      </c>
    </row>
    <row r="563" spans="1:8">
      <c r="A563" s="22" t="e">
        <f>+INDEX(#REF!,MATCH(B563,#REF!,0),1)</f>
        <v>#REF!</v>
      </c>
      <c r="B563" s="17" t="s">
        <v>678</v>
      </c>
      <c r="C563" s="18">
        <v>6</v>
      </c>
      <c r="D563" s="16" t="s">
        <v>239</v>
      </c>
      <c r="E563" s="16" t="s">
        <v>236</v>
      </c>
      <c r="F563" s="16" t="s">
        <v>243</v>
      </c>
      <c r="G563" s="16" t="s">
        <v>680</v>
      </c>
      <c r="H563" s="16" t="s">
        <v>681</v>
      </c>
    </row>
    <row r="564" spans="1:8">
      <c r="A564" s="22" t="e">
        <f>+INDEX(#REF!,MATCH(B564,#REF!,0),1)</f>
        <v>#REF!</v>
      </c>
      <c r="B564" s="17" t="s">
        <v>678</v>
      </c>
      <c r="C564" s="18">
        <v>1</v>
      </c>
      <c r="D564" s="16" t="s">
        <v>235</v>
      </c>
      <c r="E564" s="16" t="s">
        <v>236</v>
      </c>
      <c r="F564" s="16" t="s">
        <v>682</v>
      </c>
    </row>
    <row r="565" spans="1:8">
      <c r="A565" s="22" t="e">
        <f>+INDEX(#REF!,MATCH(B565,#REF!,0),1)</f>
        <v>#REF!</v>
      </c>
      <c r="B565" s="17" t="s">
        <v>678</v>
      </c>
      <c r="C565" s="18">
        <v>1</v>
      </c>
      <c r="D565" s="16" t="s">
        <v>285</v>
      </c>
      <c r="E565" s="16" t="s">
        <v>236</v>
      </c>
      <c r="F565" s="16" t="s">
        <v>683</v>
      </c>
      <c r="H565" s="17"/>
    </row>
    <row r="566" spans="1:8">
      <c r="A566" s="22" t="e">
        <f>+INDEX(#REF!,MATCH(B566,#REF!,0),1)</f>
        <v>#REF!</v>
      </c>
      <c r="B566" s="40" t="s">
        <v>684</v>
      </c>
      <c r="C566" s="24" t="s">
        <v>512</v>
      </c>
      <c r="D566" s="25" t="s">
        <v>239</v>
      </c>
      <c r="E566" s="25" t="s">
        <v>274</v>
      </c>
      <c r="F566" s="25" t="s">
        <v>394</v>
      </c>
      <c r="G566" s="25"/>
    </row>
    <row r="567" spans="1:8">
      <c r="A567" s="22" t="e">
        <f>+INDEX(#REF!,MATCH(B567,#REF!,0),1)</f>
        <v>#REF!</v>
      </c>
      <c r="B567" s="40" t="s">
        <v>684</v>
      </c>
      <c r="C567" s="24">
        <v>3</v>
      </c>
      <c r="D567" s="25" t="s">
        <v>239</v>
      </c>
      <c r="E567" s="25" t="s">
        <v>274</v>
      </c>
      <c r="F567" s="25" t="s">
        <v>237</v>
      </c>
      <c r="G567" s="25" t="s">
        <v>685</v>
      </c>
    </row>
    <row r="568" spans="1:8">
      <c r="A568" s="22" t="e">
        <f>+INDEX(#REF!,MATCH(B568,#REF!,0),1)</f>
        <v>#REF!</v>
      </c>
      <c r="B568" s="17" t="s">
        <v>686</v>
      </c>
      <c r="C568" s="18">
        <v>3</v>
      </c>
      <c r="D568" s="16" t="s">
        <v>239</v>
      </c>
      <c r="E568" s="16" t="s">
        <v>290</v>
      </c>
      <c r="F568" s="16" t="s">
        <v>291</v>
      </c>
    </row>
    <row r="569" spans="1:8">
      <c r="A569" s="22" t="e">
        <f>+INDEX(#REF!,MATCH(B569,#REF!,0),1)</f>
        <v>#REF!</v>
      </c>
      <c r="B569" s="17" t="s">
        <v>686</v>
      </c>
      <c r="C569" s="18">
        <v>2</v>
      </c>
      <c r="D569" s="16" t="s">
        <v>239</v>
      </c>
      <c r="E569" s="16" t="s">
        <v>252</v>
      </c>
      <c r="F569" s="16" t="s">
        <v>293</v>
      </c>
    </row>
    <row r="570" spans="1:8">
      <c r="A570" s="22" t="e">
        <f>+INDEX(#REF!,MATCH(B570,#REF!,0),1)</f>
        <v>#REF!</v>
      </c>
      <c r="B570" s="17" t="s">
        <v>686</v>
      </c>
      <c r="C570" s="18">
        <v>1</v>
      </c>
      <c r="D570" s="16" t="s">
        <v>239</v>
      </c>
      <c r="E570" s="16" t="s">
        <v>242</v>
      </c>
      <c r="F570" s="16" t="s">
        <v>296</v>
      </c>
    </row>
    <row r="571" spans="1:8">
      <c r="A571" s="22" t="e">
        <f>+INDEX(#REF!,MATCH(B571,#REF!,0),1)</f>
        <v>#REF!</v>
      </c>
      <c r="B571" s="17" t="s">
        <v>686</v>
      </c>
      <c r="C571" s="18">
        <v>1</v>
      </c>
      <c r="D571" s="16" t="s">
        <v>239</v>
      </c>
      <c r="E571" s="16" t="s">
        <v>290</v>
      </c>
      <c r="F571" s="16" t="s">
        <v>687</v>
      </c>
      <c r="G571" s="16" t="s">
        <v>558</v>
      </c>
    </row>
    <row r="572" spans="1:8">
      <c r="A572" s="22" t="e">
        <f>+INDEX(#REF!,MATCH(B572,#REF!,0),1)</f>
        <v>#REF!</v>
      </c>
      <c r="B572" s="17" t="s">
        <v>688</v>
      </c>
      <c r="C572" s="18">
        <v>2</v>
      </c>
      <c r="D572" s="16" t="s">
        <v>239</v>
      </c>
      <c r="E572" s="16" t="s">
        <v>305</v>
      </c>
      <c r="F572" s="16" t="s">
        <v>259</v>
      </c>
    </row>
    <row r="573" spans="1:8">
      <c r="A573" s="22" t="e">
        <f>+INDEX(#REF!,MATCH(B573,#REF!,0),1)</f>
        <v>#REF!</v>
      </c>
      <c r="B573" s="17" t="s">
        <v>689</v>
      </c>
      <c r="C573" s="18">
        <v>1</v>
      </c>
      <c r="D573" s="16" t="s">
        <v>239</v>
      </c>
      <c r="E573" s="16" t="s">
        <v>236</v>
      </c>
      <c r="F573" s="16" t="s">
        <v>243</v>
      </c>
    </row>
    <row r="574" spans="1:8">
      <c r="A574" s="22" t="e">
        <f>+INDEX(#REF!,MATCH(B574,#REF!,0),1)</f>
        <v>#REF!</v>
      </c>
      <c r="B574" s="17" t="s">
        <v>689</v>
      </c>
      <c r="C574" s="18">
        <v>1</v>
      </c>
      <c r="D574" s="16" t="s">
        <v>239</v>
      </c>
      <c r="E574" s="16" t="s">
        <v>236</v>
      </c>
      <c r="F574" s="16" t="s">
        <v>510</v>
      </c>
    </row>
    <row r="575" spans="1:8">
      <c r="A575" s="22" t="e">
        <f>+INDEX(#REF!,MATCH(B575,#REF!,0),1)</f>
        <v>#REF!</v>
      </c>
      <c r="B575" s="23" t="s">
        <v>690</v>
      </c>
      <c r="C575" s="24">
        <v>5</v>
      </c>
      <c r="D575" s="25" t="s">
        <v>239</v>
      </c>
      <c r="E575" s="25" t="s">
        <v>290</v>
      </c>
      <c r="F575" s="25" t="s">
        <v>291</v>
      </c>
      <c r="G575" s="25" t="s">
        <v>691</v>
      </c>
    </row>
    <row r="576" spans="1:8">
      <c r="A576" s="22" t="e">
        <f>+INDEX(#REF!,MATCH(B576,#REF!,0),1)</f>
        <v>#REF!</v>
      </c>
      <c r="B576" s="23" t="s">
        <v>690</v>
      </c>
      <c r="C576" s="24">
        <v>4</v>
      </c>
      <c r="D576" s="25" t="s">
        <v>239</v>
      </c>
      <c r="E576" s="25" t="s">
        <v>250</v>
      </c>
      <c r="F576" s="25" t="s">
        <v>292</v>
      </c>
      <c r="G576" s="25"/>
    </row>
    <row r="577" spans="1:7">
      <c r="A577" s="22" t="e">
        <f>+INDEX(#REF!,MATCH(B577,#REF!,0),1)</f>
        <v>#REF!</v>
      </c>
      <c r="B577" s="23" t="s">
        <v>690</v>
      </c>
      <c r="C577" s="24">
        <v>1</v>
      </c>
      <c r="D577" s="25" t="s">
        <v>239</v>
      </c>
      <c r="E577" s="25" t="s">
        <v>252</v>
      </c>
      <c r="F577" s="25" t="s">
        <v>293</v>
      </c>
      <c r="G577" s="25"/>
    </row>
    <row r="578" spans="1:7">
      <c r="A578" s="22" t="e">
        <f>+INDEX(#REF!,MATCH(B578,#REF!,0),1)</f>
        <v>#REF!</v>
      </c>
      <c r="B578" s="23" t="s">
        <v>690</v>
      </c>
      <c r="C578" s="24">
        <v>1</v>
      </c>
      <c r="D578" s="25" t="s">
        <v>239</v>
      </c>
      <c r="E578" s="25" t="s">
        <v>295</v>
      </c>
      <c r="F578" s="25" t="s">
        <v>296</v>
      </c>
      <c r="G578" s="25"/>
    </row>
    <row r="579" spans="1:7">
      <c r="A579" s="22" t="e">
        <f>+INDEX(#REF!,MATCH(B579,#REF!,0),1)</f>
        <v>#REF!</v>
      </c>
      <c r="B579" s="23" t="s">
        <v>690</v>
      </c>
      <c r="C579" s="24">
        <v>1</v>
      </c>
      <c r="D579" s="25" t="s">
        <v>239</v>
      </c>
      <c r="E579" s="25" t="s">
        <v>295</v>
      </c>
      <c r="F579" s="25" t="s">
        <v>692</v>
      </c>
      <c r="G579" s="25"/>
    </row>
    <row r="580" spans="1:7">
      <c r="A580" s="22" t="e">
        <f>+INDEX(#REF!,MATCH(B580,#REF!,0),1)</f>
        <v>#REF!</v>
      </c>
      <c r="B580" s="23" t="s">
        <v>690</v>
      </c>
      <c r="C580" s="24">
        <v>1</v>
      </c>
      <c r="D580" s="25" t="s">
        <v>239</v>
      </c>
      <c r="E580" s="25" t="s">
        <v>250</v>
      </c>
      <c r="F580" s="25" t="s">
        <v>693</v>
      </c>
      <c r="G580" s="25"/>
    </row>
    <row r="581" spans="1:7">
      <c r="A581" s="22" t="e">
        <f>+INDEX(#REF!,MATCH(B581,#REF!,0),1)</f>
        <v>#REF!</v>
      </c>
      <c r="B581" s="17" t="s">
        <v>694</v>
      </c>
      <c r="C581" s="18">
        <v>9</v>
      </c>
      <c r="D581" s="16" t="s">
        <v>239</v>
      </c>
      <c r="E581" s="16" t="s">
        <v>290</v>
      </c>
      <c r="F581" s="16" t="s">
        <v>291</v>
      </c>
    </row>
    <row r="582" spans="1:7">
      <c r="A582" s="22" t="e">
        <f>+INDEX(#REF!,MATCH(B582,#REF!,0),1)</f>
        <v>#REF!</v>
      </c>
      <c r="B582" s="17" t="s">
        <v>694</v>
      </c>
      <c r="C582" s="18">
        <v>3</v>
      </c>
      <c r="D582" s="16" t="s">
        <v>239</v>
      </c>
      <c r="E582" s="16" t="s">
        <v>252</v>
      </c>
      <c r="F582" s="16" t="s">
        <v>293</v>
      </c>
    </row>
    <row r="583" spans="1:7">
      <c r="A583" s="22" t="e">
        <f>+INDEX(#REF!,MATCH(B583,#REF!,0),1)</f>
        <v>#REF!</v>
      </c>
      <c r="B583" s="23" t="s">
        <v>695</v>
      </c>
      <c r="C583" s="24">
        <v>7</v>
      </c>
      <c r="D583" s="25" t="s">
        <v>239</v>
      </c>
      <c r="E583" s="25" t="s">
        <v>242</v>
      </c>
      <c r="F583" s="25" t="s">
        <v>259</v>
      </c>
      <c r="G583" s="25" t="s">
        <v>696</v>
      </c>
    </row>
    <row r="584" spans="1:7">
      <c r="A584" s="22" t="e">
        <f>+INDEX(#REF!,MATCH(B584,#REF!,0),1)</f>
        <v>#REF!</v>
      </c>
      <c r="B584" s="23" t="s">
        <v>695</v>
      </c>
      <c r="C584" s="24">
        <v>1</v>
      </c>
      <c r="D584" s="25" t="s">
        <v>316</v>
      </c>
      <c r="E584" s="25"/>
      <c r="F584" s="25" t="s">
        <v>259</v>
      </c>
      <c r="G584" s="25"/>
    </row>
    <row r="585" spans="1:7">
      <c r="A585" s="22" t="e">
        <f>+INDEX(#REF!,MATCH(B585,#REF!,0),1)</f>
        <v>#REF!</v>
      </c>
      <c r="B585" s="17" t="s">
        <v>697</v>
      </c>
      <c r="C585" s="18">
        <v>1</v>
      </c>
      <c r="D585" s="16" t="s">
        <v>239</v>
      </c>
      <c r="E585" s="16" t="s">
        <v>266</v>
      </c>
      <c r="F585" s="16" t="s">
        <v>243</v>
      </c>
      <c r="G585" s="16" t="s">
        <v>698</v>
      </c>
    </row>
    <row r="586" spans="1:7">
      <c r="A586" s="22" t="e">
        <f>+INDEX(#REF!,MATCH(B586,#REF!,0),1)</f>
        <v>#REF!</v>
      </c>
      <c r="B586" s="23" t="s">
        <v>699</v>
      </c>
      <c r="C586" s="24">
        <v>2</v>
      </c>
      <c r="D586" s="25" t="s">
        <v>239</v>
      </c>
      <c r="E586" s="25" t="s">
        <v>283</v>
      </c>
      <c r="F586" s="25" t="s">
        <v>259</v>
      </c>
      <c r="G586" s="25"/>
    </row>
    <row r="587" spans="1:7">
      <c r="A587" s="22" t="e">
        <f>+INDEX(#REF!,MATCH(B587,#REF!,0),1)</f>
        <v>#REF!</v>
      </c>
      <c r="B587" s="23" t="s">
        <v>699</v>
      </c>
      <c r="C587" s="24">
        <v>1</v>
      </c>
      <c r="D587" s="25" t="s">
        <v>316</v>
      </c>
      <c r="E587" s="25"/>
      <c r="F587" s="25" t="s">
        <v>259</v>
      </c>
      <c r="G587" s="25"/>
    </row>
    <row r="588" spans="1:7">
      <c r="A588" s="22" t="e">
        <f>+INDEX(#REF!,MATCH(B588,#REF!,0),1)</f>
        <v>#REF!</v>
      </c>
      <c r="B588" s="17" t="s">
        <v>700</v>
      </c>
      <c r="C588" s="18">
        <v>12</v>
      </c>
      <c r="D588" s="16" t="s">
        <v>239</v>
      </c>
      <c r="E588" s="16" t="s">
        <v>242</v>
      </c>
      <c r="F588" s="16" t="s">
        <v>243</v>
      </c>
    </row>
    <row r="589" spans="1:7">
      <c r="A589" s="22" t="e">
        <f>+INDEX(#REF!,MATCH(B589,#REF!,0),1)</f>
        <v>#REF!</v>
      </c>
      <c r="B589" s="17" t="s">
        <v>700</v>
      </c>
      <c r="C589" s="18">
        <v>1</v>
      </c>
      <c r="D589" s="16" t="s">
        <v>239</v>
      </c>
      <c r="E589" s="16" t="s">
        <v>242</v>
      </c>
      <c r="F589" s="16" t="s">
        <v>701</v>
      </c>
    </row>
    <row r="590" spans="1:7">
      <c r="A590" s="22" t="e">
        <f>+INDEX(#REF!,MATCH(B590,#REF!,0),1)</f>
        <v>#REF!</v>
      </c>
      <c r="B590" s="23" t="s">
        <v>702</v>
      </c>
      <c r="C590" s="24">
        <v>2</v>
      </c>
      <c r="D590" s="25" t="s">
        <v>239</v>
      </c>
      <c r="E590" s="25" t="s">
        <v>242</v>
      </c>
      <c r="F590" s="25" t="s">
        <v>259</v>
      </c>
      <c r="G590" s="25"/>
    </row>
    <row r="591" spans="1:7">
      <c r="A591" s="22" t="e">
        <f>+INDEX(#REF!,MATCH(B591,#REF!,0),1)</f>
        <v>#REF!</v>
      </c>
      <c r="B591" s="23" t="s">
        <v>702</v>
      </c>
      <c r="C591" s="24">
        <v>1</v>
      </c>
      <c r="D591" s="25" t="s">
        <v>239</v>
      </c>
      <c r="E591" s="25" t="s">
        <v>242</v>
      </c>
      <c r="F591" s="25" t="s">
        <v>281</v>
      </c>
      <c r="G591" s="25"/>
    </row>
    <row r="592" spans="1:7">
      <c r="A592" s="22" t="e">
        <f>+INDEX(#REF!,MATCH(B592,#REF!,0),1)</f>
        <v>#REF!</v>
      </c>
      <c r="B592" s="17" t="s">
        <v>703</v>
      </c>
      <c r="C592" s="18">
        <v>7</v>
      </c>
      <c r="D592" s="16" t="s">
        <v>239</v>
      </c>
      <c r="E592" s="16" t="s">
        <v>236</v>
      </c>
      <c r="F592" s="16" t="s">
        <v>243</v>
      </c>
      <c r="G592" s="16" t="s">
        <v>704</v>
      </c>
    </row>
    <row r="593" spans="1:7">
      <c r="A593" s="22" t="e">
        <f>+INDEX(#REF!,MATCH(B593,#REF!,0),1)</f>
        <v>#REF!</v>
      </c>
      <c r="B593" s="17" t="s">
        <v>703</v>
      </c>
      <c r="C593" s="18">
        <v>1</v>
      </c>
      <c r="D593" s="16" t="s">
        <v>239</v>
      </c>
      <c r="E593" s="16" t="s">
        <v>236</v>
      </c>
      <c r="F593" s="16" t="s">
        <v>281</v>
      </c>
    </row>
    <row r="594" spans="1:7">
      <c r="A594" s="22" t="e">
        <f>+INDEX(#REF!,MATCH(B594,#REF!,0),1)</f>
        <v>#REF!</v>
      </c>
      <c r="B594" s="17" t="s">
        <v>703</v>
      </c>
      <c r="C594" s="18">
        <v>1</v>
      </c>
      <c r="D594" s="16" t="s">
        <v>239</v>
      </c>
      <c r="E594" s="16" t="s">
        <v>236</v>
      </c>
      <c r="F594" s="16" t="s">
        <v>281</v>
      </c>
    </row>
    <row r="595" spans="1:7">
      <c r="A595" s="22" t="e">
        <f>+INDEX(#REF!,MATCH(B595,#REF!,0),1)</f>
        <v>#REF!</v>
      </c>
      <c r="B595" s="23" t="s">
        <v>705</v>
      </c>
      <c r="C595" s="24">
        <v>2</v>
      </c>
      <c r="D595" s="25" t="s">
        <v>239</v>
      </c>
      <c r="E595" s="25" t="s">
        <v>287</v>
      </c>
      <c r="F595" s="25" t="s">
        <v>259</v>
      </c>
      <c r="G595" s="25"/>
    </row>
    <row r="596" spans="1:7">
      <c r="A596" s="22" t="e">
        <f>+INDEX(#REF!,MATCH(B596,#REF!,0),1)</f>
        <v>#REF!</v>
      </c>
      <c r="B596" s="23" t="s">
        <v>705</v>
      </c>
      <c r="C596" s="24">
        <v>1</v>
      </c>
      <c r="D596" s="25" t="s">
        <v>239</v>
      </c>
      <c r="E596" s="25" t="s">
        <v>295</v>
      </c>
      <c r="F596" s="25" t="s">
        <v>281</v>
      </c>
      <c r="G596" s="25"/>
    </row>
    <row r="597" spans="1:7">
      <c r="A597" s="22" t="e">
        <f>+INDEX(#REF!,MATCH(B597,#REF!,0),1)</f>
        <v>#REF!</v>
      </c>
      <c r="B597" s="17" t="s">
        <v>706</v>
      </c>
      <c r="C597" s="18">
        <v>9</v>
      </c>
      <c r="D597" s="16" t="s">
        <v>239</v>
      </c>
      <c r="E597" s="16" t="s">
        <v>242</v>
      </c>
      <c r="F597" s="16" t="s">
        <v>243</v>
      </c>
    </row>
    <row r="598" spans="1:7">
      <c r="A598" s="22" t="e">
        <f>+INDEX(#REF!,MATCH(B598,#REF!,0),1)</f>
        <v>#REF!</v>
      </c>
      <c r="B598" s="17" t="s">
        <v>706</v>
      </c>
      <c r="C598" s="18">
        <v>3</v>
      </c>
      <c r="D598" s="16" t="s">
        <v>239</v>
      </c>
      <c r="E598" s="16" t="s">
        <v>295</v>
      </c>
      <c r="F598" s="16" t="s">
        <v>288</v>
      </c>
    </row>
    <row r="599" spans="1:7">
      <c r="A599" s="22" t="e">
        <f>+INDEX(#REF!,MATCH(B599,#REF!,0),1)</f>
        <v>#REF!</v>
      </c>
      <c r="B599" s="17" t="s">
        <v>707</v>
      </c>
      <c r="C599" s="18">
        <v>9</v>
      </c>
      <c r="D599" s="16" t="s">
        <v>239</v>
      </c>
      <c r="E599" s="16" t="s">
        <v>345</v>
      </c>
      <c r="F599" s="16" t="s">
        <v>243</v>
      </c>
    </row>
    <row r="600" spans="1:7">
      <c r="A600" s="22" t="e">
        <f>+INDEX(#REF!,MATCH(B600,#REF!,0),1)</f>
        <v>#REF!</v>
      </c>
      <c r="B600" s="17" t="s">
        <v>707</v>
      </c>
      <c r="C600" s="18">
        <v>3</v>
      </c>
      <c r="D600" s="16" t="s">
        <v>239</v>
      </c>
      <c r="E600" s="16" t="s">
        <v>242</v>
      </c>
      <c r="F600" s="16" t="s">
        <v>281</v>
      </c>
    </row>
    <row r="601" spans="1:7">
      <c r="A601" s="22" t="e">
        <f>+INDEX(#REF!,MATCH(B601,#REF!,0),1)</f>
        <v>#REF!</v>
      </c>
      <c r="B601" s="17" t="s">
        <v>707</v>
      </c>
      <c r="C601" s="18">
        <v>1</v>
      </c>
      <c r="D601" s="16" t="s">
        <v>235</v>
      </c>
      <c r="E601" s="16" t="s">
        <v>242</v>
      </c>
      <c r="F601" s="16" t="s">
        <v>583</v>
      </c>
    </row>
    <row r="602" spans="1:7">
      <c r="A602" s="22" t="e">
        <f>+INDEX(#REF!,MATCH(B602,#REF!,0),1)</f>
        <v>#REF!</v>
      </c>
      <c r="B602" s="17" t="s">
        <v>528</v>
      </c>
      <c r="C602" s="18">
        <v>3</v>
      </c>
      <c r="D602" s="16" t="s">
        <v>239</v>
      </c>
      <c r="E602" s="16" t="s">
        <v>242</v>
      </c>
      <c r="F602" s="16" t="s">
        <v>243</v>
      </c>
    </row>
    <row r="603" spans="1:7">
      <c r="A603" s="22" t="e">
        <f>+INDEX(#REF!,MATCH(B603,#REF!,0),1)</f>
        <v>#REF!</v>
      </c>
      <c r="B603" s="17" t="s">
        <v>528</v>
      </c>
      <c r="C603" s="18">
        <v>1</v>
      </c>
      <c r="D603" s="16" t="s">
        <v>239</v>
      </c>
      <c r="E603" s="16" t="s">
        <v>613</v>
      </c>
      <c r="F603" s="16" t="s">
        <v>244</v>
      </c>
    </row>
    <row r="604" spans="1:7">
      <c r="A604" s="22" t="e">
        <f>+INDEX(#REF!,MATCH(B604,#REF!,0),1)</f>
        <v>#REF!</v>
      </c>
      <c r="B604" s="17" t="s">
        <v>708</v>
      </c>
      <c r="E604" s="16" t="s">
        <v>236</v>
      </c>
    </row>
    <row r="605" spans="1:7">
      <c r="A605" s="22" t="e">
        <f>+INDEX(#REF!,MATCH(B605,#REF!,0),1)</f>
        <v>#REF!</v>
      </c>
      <c r="B605" s="17" t="s">
        <v>709</v>
      </c>
      <c r="C605" s="18">
        <v>2</v>
      </c>
      <c r="D605" s="16" t="s">
        <v>239</v>
      </c>
      <c r="E605" s="16" t="s">
        <v>242</v>
      </c>
      <c r="F605" s="16" t="s">
        <v>259</v>
      </c>
    </row>
    <row r="606" spans="1:7">
      <c r="A606" s="22" t="e">
        <f>+INDEX(#REF!,MATCH(B606,#REF!,0),1)</f>
        <v>#REF!</v>
      </c>
      <c r="B606" s="23" t="s">
        <v>709</v>
      </c>
      <c r="C606" s="24">
        <v>2</v>
      </c>
      <c r="D606" s="25" t="s">
        <v>239</v>
      </c>
      <c r="E606" s="25"/>
      <c r="F606" s="25" t="s">
        <v>281</v>
      </c>
      <c r="G606" s="25" t="s">
        <v>710</v>
      </c>
    </row>
    <row r="607" spans="1:7">
      <c r="A607" s="22" t="e">
        <f>+INDEX(#REF!,MATCH(B607,#REF!,0),1)</f>
        <v>#REF!</v>
      </c>
      <c r="B607" s="23" t="s">
        <v>711</v>
      </c>
      <c r="C607" s="24">
        <v>2</v>
      </c>
      <c r="D607" s="25" t="s">
        <v>239</v>
      </c>
      <c r="E607" s="25" t="s">
        <v>250</v>
      </c>
      <c r="F607" s="25" t="s">
        <v>291</v>
      </c>
      <c r="G607" s="25"/>
    </row>
    <row r="608" spans="1:7">
      <c r="A608" s="22" t="e">
        <f>+INDEX(#REF!,MATCH(B608,#REF!,0),1)</f>
        <v>#REF!</v>
      </c>
      <c r="B608" s="23" t="s">
        <v>711</v>
      </c>
      <c r="C608" s="24">
        <v>1</v>
      </c>
      <c r="D608" s="25" t="s">
        <v>239</v>
      </c>
      <c r="E608" s="25" t="s">
        <v>252</v>
      </c>
      <c r="F608" s="25" t="s">
        <v>253</v>
      </c>
      <c r="G608" s="25" t="s">
        <v>270</v>
      </c>
    </row>
    <row r="609" spans="1:8">
      <c r="A609" s="22" t="e">
        <f>+INDEX(#REF!,MATCH(B609,#REF!,0),1)</f>
        <v>#REF!</v>
      </c>
      <c r="B609" s="23" t="s">
        <v>711</v>
      </c>
      <c r="C609" s="24">
        <v>1</v>
      </c>
      <c r="D609" s="25" t="s">
        <v>235</v>
      </c>
      <c r="E609" s="25" t="s">
        <v>295</v>
      </c>
      <c r="F609" s="25" t="s">
        <v>296</v>
      </c>
      <c r="G609" s="25"/>
    </row>
    <row r="610" spans="1:8">
      <c r="A610" s="22" t="e">
        <f>+INDEX(#REF!,MATCH(B610,#REF!,0),1)</f>
        <v>#REF!</v>
      </c>
      <c r="B610" s="23" t="s">
        <v>711</v>
      </c>
      <c r="C610" s="24">
        <v>1</v>
      </c>
      <c r="D610" s="25" t="s">
        <v>239</v>
      </c>
      <c r="E610" s="25" t="s">
        <v>250</v>
      </c>
      <c r="F610" s="25" t="s">
        <v>292</v>
      </c>
      <c r="G610" s="25"/>
    </row>
    <row r="611" spans="1:8">
      <c r="A611" s="22" t="e">
        <f>+INDEX(#REF!,MATCH(B611,#REF!,0),1)</f>
        <v>#REF!</v>
      </c>
      <c r="B611" s="23" t="s">
        <v>711</v>
      </c>
      <c r="C611" s="24">
        <v>1</v>
      </c>
      <c r="D611" s="25" t="s">
        <v>239</v>
      </c>
      <c r="E611" s="25" t="s">
        <v>250</v>
      </c>
      <c r="F611" s="25" t="s">
        <v>712</v>
      </c>
      <c r="G611" s="25"/>
    </row>
    <row r="612" spans="1:8">
      <c r="A612" s="22" t="e">
        <f>+INDEX(#REF!,MATCH(B612,#REF!,0),1)</f>
        <v>#REF!</v>
      </c>
      <c r="B612" s="23" t="s">
        <v>711</v>
      </c>
      <c r="C612" s="24">
        <v>1</v>
      </c>
      <c r="D612" s="25" t="s">
        <v>239</v>
      </c>
      <c r="E612" s="25" t="s">
        <v>295</v>
      </c>
      <c r="F612" s="25" t="s">
        <v>713</v>
      </c>
      <c r="G612" s="25"/>
    </row>
    <row r="613" spans="1:8">
      <c r="A613" s="22" t="e">
        <f>+INDEX(#REF!,MATCH(B613,#REF!,0),1)</f>
        <v>#REF!</v>
      </c>
      <c r="B613" s="23" t="s">
        <v>711</v>
      </c>
      <c r="C613" s="24">
        <v>1</v>
      </c>
      <c r="D613" s="25" t="s">
        <v>285</v>
      </c>
      <c r="E613" s="25"/>
      <c r="F613" s="25" t="s">
        <v>714</v>
      </c>
      <c r="G613" s="25"/>
    </row>
    <row r="614" spans="1:8">
      <c r="A614" s="22" t="e">
        <f>+INDEX(#REF!,MATCH(B614,#REF!,0),1)</f>
        <v>#REF!</v>
      </c>
      <c r="B614" s="17" t="s">
        <v>715</v>
      </c>
      <c r="C614" s="18">
        <v>1</v>
      </c>
      <c r="D614" s="16" t="s">
        <v>239</v>
      </c>
      <c r="E614" s="16" t="s">
        <v>290</v>
      </c>
      <c r="F614" s="16" t="s">
        <v>716</v>
      </c>
    </row>
    <row r="615" spans="1:8">
      <c r="A615" s="22" t="e">
        <f>+INDEX(#REF!,MATCH(B615,#REF!,0),1)</f>
        <v>#REF!</v>
      </c>
      <c r="B615" s="17" t="s">
        <v>717</v>
      </c>
      <c r="C615" s="18">
        <v>3</v>
      </c>
      <c r="D615" s="16" t="s">
        <v>239</v>
      </c>
      <c r="E615" s="16" t="s">
        <v>242</v>
      </c>
      <c r="F615" s="16" t="s">
        <v>243</v>
      </c>
    </row>
    <row r="616" spans="1:8">
      <c r="A616" s="22" t="e">
        <f>+INDEX(#REF!,MATCH(B616,#REF!,0),1)</f>
        <v>#REF!</v>
      </c>
      <c r="B616" s="17" t="s">
        <v>717</v>
      </c>
      <c r="C616" s="18">
        <v>1</v>
      </c>
      <c r="D616" s="16" t="s">
        <v>239</v>
      </c>
      <c r="E616" s="16" t="s">
        <v>242</v>
      </c>
      <c r="F616" s="16" t="s">
        <v>328</v>
      </c>
      <c r="G616" s="16">
        <v>3789</v>
      </c>
    </row>
    <row r="617" spans="1:8">
      <c r="A617" s="22" t="e">
        <f>+INDEX(#REF!,MATCH(B617,#REF!,0),1)</f>
        <v>#REF!</v>
      </c>
      <c r="B617" s="17" t="s">
        <v>717</v>
      </c>
      <c r="C617" s="18">
        <v>1</v>
      </c>
      <c r="D617" s="16" t="s">
        <v>239</v>
      </c>
      <c r="F617" s="16" t="s">
        <v>718</v>
      </c>
    </row>
    <row r="618" spans="1:8">
      <c r="A618" s="22" t="e">
        <f>+INDEX(#REF!,MATCH(B618,#REF!,0),1)</f>
        <v>#REF!</v>
      </c>
      <c r="B618" s="17" t="s">
        <v>719</v>
      </c>
      <c r="C618" s="18">
        <v>5</v>
      </c>
      <c r="D618" s="16" t="s">
        <v>239</v>
      </c>
      <c r="E618" s="16" t="s">
        <v>236</v>
      </c>
      <c r="F618" s="16" t="s">
        <v>243</v>
      </c>
    </row>
    <row r="619" spans="1:8">
      <c r="A619" s="22" t="e">
        <f>+INDEX(#REF!,MATCH(B619,#REF!,0),1)</f>
        <v>#REF!</v>
      </c>
      <c r="B619" s="17" t="s">
        <v>719</v>
      </c>
      <c r="C619" s="18">
        <v>3</v>
      </c>
      <c r="D619" s="16" t="s">
        <v>239</v>
      </c>
      <c r="E619" s="16" t="s">
        <v>236</v>
      </c>
      <c r="F619" s="16" t="s">
        <v>237</v>
      </c>
      <c r="H619" s="25"/>
    </row>
    <row r="620" spans="1:8">
      <c r="A620" s="22" t="e">
        <f>+INDEX(#REF!,MATCH(B620,#REF!,0),1)</f>
        <v>#REF!</v>
      </c>
      <c r="B620" s="17" t="s">
        <v>719</v>
      </c>
      <c r="C620" s="18">
        <v>1</v>
      </c>
      <c r="D620" s="16" t="s">
        <v>235</v>
      </c>
      <c r="E620" s="16" t="s">
        <v>236</v>
      </c>
      <c r="F620" s="16" t="s">
        <v>279</v>
      </c>
    </row>
    <row r="621" spans="1:8">
      <c r="A621" s="22" t="e">
        <f>+INDEX(#REF!,MATCH(B621,#REF!,0),1)</f>
        <v>#REF!</v>
      </c>
      <c r="B621" s="23" t="s">
        <v>720</v>
      </c>
      <c r="C621" s="24">
        <v>16</v>
      </c>
      <c r="D621" s="25" t="s">
        <v>246</v>
      </c>
      <c r="E621" s="25" t="s">
        <v>247</v>
      </c>
      <c r="F621" s="25" t="s">
        <v>721</v>
      </c>
      <c r="G621" s="25"/>
    </row>
    <row r="622" spans="1:8">
      <c r="A622" s="22" t="e">
        <f>+INDEX(#REF!,MATCH(B622,#REF!,0),1)</f>
        <v>#REF!</v>
      </c>
      <c r="B622" s="17" t="s">
        <v>722</v>
      </c>
      <c r="E622" s="16" t="s">
        <v>236</v>
      </c>
    </row>
    <row r="623" spans="1:8">
      <c r="A623" s="22" t="e">
        <f>+INDEX(#REF!,MATCH(B623,#REF!,0),1)</f>
        <v>#REF!</v>
      </c>
      <c r="B623" s="17" t="s">
        <v>723</v>
      </c>
      <c r="E623" s="16" t="s">
        <v>236</v>
      </c>
    </row>
    <row r="624" spans="1:8">
      <c r="A624" s="22" t="e">
        <f>+INDEX(#REF!,MATCH(B624,#REF!,0),1)</f>
        <v>#REF!</v>
      </c>
      <c r="B624" s="17" t="s">
        <v>724</v>
      </c>
      <c r="C624" s="18">
        <v>3</v>
      </c>
      <c r="D624" s="16" t="s">
        <v>239</v>
      </c>
      <c r="E624" s="16" t="s">
        <v>240</v>
      </c>
      <c r="F624" s="16" t="s">
        <v>259</v>
      </c>
    </row>
    <row r="625" spans="1:7">
      <c r="A625" s="22" t="e">
        <f>+INDEX(#REF!,MATCH(B625,#REF!,0),1)</f>
        <v>#REF!</v>
      </c>
      <c r="B625" s="17" t="s">
        <v>724</v>
      </c>
      <c r="C625" s="18">
        <v>1</v>
      </c>
      <c r="D625" s="16" t="s">
        <v>235</v>
      </c>
      <c r="E625" s="16" t="s">
        <v>240</v>
      </c>
      <c r="F625" s="16" t="s">
        <v>470</v>
      </c>
    </row>
    <row r="626" spans="1:7">
      <c r="A626" s="22" t="e">
        <f>+INDEX(#REF!,MATCH(B626,#REF!,0),1)</f>
        <v>#REF!</v>
      </c>
      <c r="B626" s="23" t="s">
        <v>725</v>
      </c>
      <c r="C626" s="24">
        <v>9</v>
      </c>
      <c r="D626" s="25" t="s">
        <v>239</v>
      </c>
      <c r="E626" s="25" t="s">
        <v>240</v>
      </c>
      <c r="F626" s="25" t="s">
        <v>726</v>
      </c>
      <c r="G626" s="25" t="s">
        <v>365</v>
      </c>
    </row>
    <row r="627" spans="1:7">
      <c r="A627" s="22" t="e">
        <f>+INDEX(#REF!,MATCH(B627,#REF!,0),1)</f>
        <v>#REF!</v>
      </c>
      <c r="B627" s="23" t="s">
        <v>725</v>
      </c>
      <c r="C627" s="24">
        <v>1</v>
      </c>
      <c r="D627" s="25" t="s">
        <v>239</v>
      </c>
      <c r="E627" s="25" t="s">
        <v>240</v>
      </c>
      <c r="F627" s="25" t="s">
        <v>726</v>
      </c>
      <c r="G627" s="25"/>
    </row>
    <row r="628" spans="1:7">
      <c r="A628" s="22" t="e">
        <f>+INDEX(#REF!,MATCH(B628,#REF!,0),1)</f>
        <v>#REF!</v>
      </c>
      <c r="B628" s="23" t="s">
        <v>727</v>
      </c>
      <c r="C628" s="24">
        <v>2</v>
      </c>
      <c r="D628" s="25" t="s">
        <v>239</v>
      </c>
      <c r="E628" s="25" t="s">
        <v>287</v>
      </c>
      <c r="F628" s="25" t="s">
        <v>259</v>
      </c>
      <c r="G628" s="25"/>
    </row>
    <row r="629" spans="1:7">
      <c r="A629" s="22" t="e">
        <f>+INDEX(#REF!,MATCH(B629,#REF!,0),1)</f>
        <v>#REF!</v>
      </c>
      <c r="B629" s="17" t="s">
        <v>728</v>
      </c>
      <c r="C629" s="18">
        <v>11</v>
      </c>
      <c r="D629" s="16" t="s">
        <v>239</v>
      </c>
      <c r="E629" s="16" t="s">
        <v>240</v>
      </c>
      <c r="F629" s="16" t="s">
        <v>243</v>
      </c>
    </row>
    <row r="630" spans="1:7">
      <c r="A630" s="22" t="e">
        <f>+INDEX(#REF!,MATCH(B630,#REF!,0),1)</f>
        <v>#REF!</v>
      </c>
      <c r="B630" s="17" t="s">
        <v>728</v>
      </c>
      <c r="C630" s="18">
        <v>1</v>
      </c>
      <c r="D630" s="16" t="s">
        <v>235</v>
      </c>
      <c r="E630" s="16" t="s">
        <v>290</v>
      </c>
      <c r="F630" s="16" t="s">
        <v>504</v>
      </c>
      <c r="G630" s="16">
        <v>3457</v>
      </c>
    </row>
    <row r="631" spans="1:7">
      <c r="A631" s="22" t="e">
        <f>+INDEX(#REF!,MATCH(B631,#REF!,0),1)</f>
        <v>#REF!</v>
      </c>
      <c r="B631" s="23" t="s">
        <v>729</v>
      </c>
      <c r="C631" s="24">
        <v>2</v>
      </c>
      <c r="D631" s="25" t="s">
        <v>239</v>
      </c>
      <c r="E631" s="25" t="s">
        <v>295</v>
      </c>
      <c r="F631" s="25" t="s">
        <v>243</v>
      </c>
      <c r="G631" s="25"/>
    </row>
    <row r="632" spans="1:7">
      <c r="A632" s="22" t="e">
        <f>+INDEX(#REF!,MATCH(B632,#REF!,0),1)</f>
        <v>#REF!</v>
      </c>
      <c r="B632" s="23" t="s">
        <v>729</v>
      </c>
      <c r="C632" s="24">
        <v>2</v>
      </c>
      <c r="D632" s="25" t="s">
        <v>235</v>
      </c>
      <c r="E632" s="25" t="s">
        <v>295</v>
      </c>
      <c r="F632" s="25" t="s">
        <v>281</v>
      </c>
      <c r="G632" s="25"/>
    </row>
    <row r="633" spans="1:7">
      <c r="A633" s="22" t="e">
        <f>+INDEX(#REF!,MATCH(B633,#REF!,0),1)</f>
        <v>#REF!</v>
      </c>
      <c r="B633" s="23" t="s">
        <v>730</v>
      </c>
      <c r="C633" s="24">
        <v>3</v>
      </c>
      <c r="D633" s="25" t="s">
        <v>239</v>
      </c>
      <c r="E633" s="25" t="s">
        <v>287</v>
      </c>
      <c r="F633" s="25" t="s">
        <v>243</v>
      </c>
      <c r="G633" s="25"/>
    </row>
    <row r="634" spans="1:7">
      <c r="A634" s="22" t="e">
        <f>+INDEX(#REF!,MATCH(B634,#REF!,0),1)</f>
        <v>#REF!</v>
      </c>
      <c r="B634" s="23" t="s">
        <v>730</v>
      </c>
      <c r="C634" s="24">
        <v>1</v>
      </c>
      <c r="D634" s="25" t="s">
        <v>235</v>
      </c>
      <c r="E634" s="25" t="s">
        <v>287</v>
      </c>
      <c r="F634" s="25" t="s">
        <v>243</v>
      </c>
      <c r="G634" s="25"/>
    </row>
    <row r="635" spans="1:7">
      <c r="A635" s="22" t="e">
        <f>+INDEX(#REF!,MATCH(B635,#REF!,0),1)</f>
        <v>#REF!</v>
      </c>
      <c r="B635" s="23" t="s">
        <v>730</v>
      </c>
      <c r="C635" s="24"/>
      <c r="D635" s="25" t="s">
        <v>263</v>
      </c>
      <c r="E635" s="25" t="s">
        <v>267</v>
      </c>
      <c r="F635" s="25" t="s">
        <v>731</v>
      </c>
      <c r="G635" s="25"/>
    </row>
    <row r="636" spans="1:7">
      <c r="A636" s="22" t="e">
        <f>+INDEX(#REF!,MATCH(B636,#REF!,0),1)</f>
        <v>#REF!</v>
      </c>
      <c r="B636" s="17" t="s">
        <v>732</v>
      </c>
      <c r="C636" s="18">
        <v>3</v>
      </c>
      <c r="D636" s="16" t="s">
        <v>239</v>
      </c>
      <c r="E636" s="16" t="s">
        <v>236</v>
      </c>
      <c r="F636" s="16" t="s">
        <v>243</v>
      </c>
      <c r="G636" s="16">
        <v>1990</v>
      </c>
    </row>
    <row r="637" spans="1:7">
      <c r="A637" s="22" t="e">
        <f>+INDEX(#REF!,MATCH(B637,#REF!,0),1)</f>
        <v>#REF!</v>
      </c>
      <c r="B637" s="17" t="s">
        <v>732</v>
      </c>
      <c r="C637" s="18">
        <v>1</v>
      </c>
      <c r="D637" s="16" t="s">
        <v>235</v>
      </c>
      <c r="E637" s="16" t="s">
        <v>236</v>
      </c>
      <c r="F637" s="16" t="s">
        <v>454</v>
      </c>
    </row>
    <row r="638" spans="1:7">
      <c r="A638" s="22" t="e">
        <f>+INDEX(#REF!,MATCH(B638,#REF!,0),1)</f>
        <v>#REF!</v>
      </c>
      <c r="B638" s="17" t="s">
        <v>733</v>
      </c>
      <c r="C638" s="18">
        <v>1</v>
      </c>
      <c r="D638" s="16" t="s">
        <v>239</v>
      </c>
      <c r="E638" s="16" t="s">
        <v>266</v>
      </c>
      <c r="F638" s="16" t="s">
        <v>243</v>
      </c>
    </row>
    <row r="639" spans="1:7">
      <c r="A639" s="22" t="e">
        <f>+INDEX(#REF!,MATCH(B639,#REF!,0),1)</f>
        <v>#REF!</v>
      </c>
      <c r="B639" s="17" t="s">
        <v>734</v>
      </c>
      <c r="E639" s="16" t="s">
        <v>236</v>
      </c>
    </row>
    <row r="640" spans="1:7">
      <c r="A640" s="22" t="e">
        <f>+INDEX(#REF!,MATCH(B640,#REF!,0),1)</f>
        <v>#REF!</v>
      </c>
      <c r="B640" s="17" t="s">
        <v>735</v>
      </c>
      <c r="E640" s="16" t="s">
        <v>236</v>
      </c>
    </row>
    <row r="641" spans="1:8" ht="84">
      <c r="A641" s="22" t="e">
        <f>+INDEX(#REF!,MATCH(B641,#REF!,0),1)</f>
        <v>#REF!</v>
      </c>
      <c r="B641" s="17" t="s">
        <v>736</v>
      </c>
      <c r="C641" s="18">
        <v>2</v>
      </c>
      <c r="D641" s="16" t="s">
        <v>239</v>
      </c>
      <c r="E641" s="16" t="s">
        <v>247</v>
      </c>
      <c r="F641" s="42" t="s">
        <v>737</v>
      </c>
    </row>
    <row r="642" spans="1:8">
      <c r="A642" s="22" t="e">
        <f>+INDEX(#REF!,MATCH(B642,#REF!,0),1)</f>
        <v>#REF!</v>
      </c>
      <c r="B642" s="23" t="s">
        <v>738</v>
      </c>
      <c r="C642" s="24">
        <v>19</v>
      </c>
      <c r="D642" s="25" t="s">
        <v>239</v>
      </c>
      <c r="E642" s="25" t="s">
        <v>250</v>
      </c>
      <c r="F642" s="25"/>
      <c r="G642" s="25"/>
    </row>
    <row r="643" spans="1:8">
      <c r="A643" s="22" t="e">
        <f>+INDEX(#REF!,MATCH(B643,#REF!,0),1)</f>
        <v>#REF!</v>
      </c>
      <c r="B643" s="23" t="s">
        <v>738</v>
      </c>
      <c r="C643" s="24">
        <v>5</v>
      </c>
      <c r="D643" s="25" t="s">
        <v>239</v>
      </c>
      <c r="E643" s="25" t="s">
        <v>266</v>
      </c>
      <c r="F643" s="25" t="s">
        <v>253</v>
      </c>
      <c r="G643" s="25"/>
    </row>
    <row r="644" spans="1:8">
      <c r="A644" s="22" t="e">
        <f>+INDEX(#REF!,MATCH(B644,#REF!,0),1)</f>
        <v>#REF!</v>
      </c>
      <c r="B644" s="23" t="s">
        <v>738</v>
      </c>
      <c r="C644" s="24">
        <v>2</v>
      </c>
      <c r="D644" s="25" t="s">
        <v>239</v>
      </c>
      <c r="E644" s="25" t="s">
        <v>295</v>
      </c>
      <c r="F644" s="25" t="s">
        <v>296</v>
      </c>
      <c r="G644" s="25"/>
    </row>
    <row r="645" spans="1:8">
      <c r="A645" s="22" t="e">
        <f>+INDEX(#REF!,MATCH(B645,#REF!,0),1)</f>
        <v>#REF!</v>
      </c>
      <c r="B645" s="23" t="s">
        <v>738</v>
      </c>
      <c r="C645" s="24">
        <v>2</v>
      </c>
      <c r="D645" s="25" t="s">
        <v>239</v>
      </c>
      <c r="E645" s="25" t="s">
        <v>250</v>
      </c>
      <c r="F645" s="25" t="s">
        <v>292</v>
      </c>
      <c r="G645" s="25"/>
    </row>
    <row r="646" spans="1:8">
      <c r="A646" s="22" t="e">
        <f>+INDEX(#REF!,MATCH(B646,#REF!,0),1)</f>
        <v>#REF!</v>
      </c>
      <c r="B646" s="23" t="s">
        <v>738</v>
      </c>
      <c r="C646" s="24">
        <v>1</v>
      </c>
      <c r="D646" s="25" t="s">
        <v>235</v>
      </c>
      <c r="E646" s="25" t="s">
        <v>295</v>
      </c>
      <c r="F646" s="25" t="s">
        <v>324</v>
      </c>
      <c r="G646" s="25"/>
    </row>
    <row r="647" spans="1:8">
      <c r="A647" s="22" t="e">
        <f>+INDEX(#REF!,MATCH(B647,#REF!,0),1)</f>
        <v>#REF!</v>
      </c>
      <c r="B647" s="23" t="s">
        <v>738</v>
      </c>
      <c r="C647" s="24">
        <v>1</v>
      </c>
      <c r="D647" s="25" t="s">
        <v>239</v>
      </c>
      <c r="E647" s="25" t="s">
        <v>250</v>
      </c>
      <c r="F647" s="25" t="s">
        <v>439</v>
      </c>
      <c r="G647" s="25"/>
    </row>
    <row r="648" spans="1:8">
      <c r="A648" s="22" t="e">
        <f>+INDEX(#REF!,MATCH(B648,#REF!,0),1)</f>
        <v>#REF!</v>
      </c>
      <c r="B648" s="17" t="s">
        <v>739</v>
      </c>
      <c r="C648" s="18">
        <v>1</v>
      </c>
      <c r="D648" s="16" t="s">
        <v>239</v>
      </c>
      <c r="E648" s="16" t="s">
        <v>561</v>
      </c>
      <c r="F648" s="16" t="s">
        <v>243</v>
      </c>
      <c r="G648" s="16">
        <v>3788</v>
      </c>
    </row>
    <row r="649" spans="1:8">
      <c r="A649" s="22" t="e">
        <f>+INDEX(#REF!,MATCH(B649,#REF!,0),1)</f>
        <v>#REF!</v>
      </c>
      <c r="B649" s="17" t="s">
        <v>740</v>
      </c>
      <c r="C649" s="18">
        <v>3</v>
      </c>
      <c r="D649" s="16" t="s">
        <v>239</v>
      </c>
      <c r="E649" s="16" t="s">
        <v>242</v>
      </c>
      <c r="F649" s="16" t="s">
        <v>243</v>
      </c>
    </row>
    <row r="650" spans="1:8">
      <c r="A650" s="22" t="e">
        <f>+INDEX(#REF!,MATCH(B650,#REF!,0),1)</f>
        <v>#REF!</v>
      </c>
      <c r="B650" s="17" t="s">
        <v>741</v>
      </c>
      <c r="C650" s="18" t="s">
        <v>410</v>
      </c>
      <c r="D650" s="16" t="s">
        <v>239</v>
      </c>
      <c r="E650" s="16" t="s">
        <v>314</v>
      </c>
      <c r="F650" s="16" t="s">
        <v>243</v>
      </c>
    </row>
    <row r="651" spans="1:8">
      <c r="A651" s="22" t="e">
        <f>+INDEX(#REF!,MATCH(B651,#REF!,0),1)</f>
        <v>#REF!</v>
      </c>
      <c r="B651" s="17" t="s">
        <v>741</v>
      </c>
      <c r="C651" s="18">
        <v>3</v>
      </c>
      <c r="D651" s="16" t="s">
        <v>239</v>
      </c>
      <c r="E651" s="16" t="s">
        <v>242</v>
      </c>
      <c r="F651" s="16" t="s">
        <v>281</v>
      </c>
    </row>
    <row r="652" spans="1:8">
      <c r="A652" s="22" t="e">
        <f>+INDEX(#REF!,MATCH(B652,#REF!,0),1)</f>
        <v>#REF!</v>
      </c>
      <c r="B652" s="17" t="s">
        <v>742</v>
      </c>
      <c r="C652" s="18">
        <v>3</v>
      </c>
      <c r="D652" s="16" t="s">
        <v>239</v>
      </c>
      <c r="E652" s="16" t="s">
        <v>236</v>
      </c>
      <c r="F652" s="16" t="s">
        <v>243</v>
      </c>
      <c r="G652" s="16" t="s">
        <v>743</v>
      </c>
    </row>
    <row r="653" spans="1:8">
      <c r="A653" s="22" t="e">
        <f>+INDEX(#REF!,MATCH(B653,#REF!,0),1)</f>
        <v>#REF!</v>
      </c>
      <c r="B653" s="17" t="s">
        <v>742</v>
      </c>
      <c r="C653" s="18">
        <v>1</v>
      </c>
      <c r="D653" s="16" t="s">
        <v>285</v>
      </c>
      <c r="E653" s="16" t="s">
        <v>236</v>
      </c>
      <c r="F653" s="16" t="s">
        <v>542</v>
      </c>
    </row>
    <row r="654" spans="1:8">
      <c r="A654" s="22" t="e">
        <f>+INDEX(#REF!,MATCH(B654,#REF!,0),1)</f>
        <v>#REF!</v>
      </c>
      <c r="B654" s="17" t="s">
        <v>744</v>
      </c>
      <c r="C654" s="18">
        <v>4</v>
      </c>
      <c r="D654" s="16" t="s">
        <v>239</v>
      </c>
      <c r="E654" s="16" t="s">
        <v>242</v>
      </c>
      <c r="F654" s="16" t="s">
        <v>243</v>
      </c>
    </row>
    <row r="655" spans="1:8">
      <c r="A655" s="22" t="e">
        <f>+INDEX(#REF!,MATCH(B655,#REF!,0),1)</f>
        <v>#REF!</v>
      </c>
      <c r="B655" s="17" t="s">
        <v>744</v>
      </c>
      <c r="C655" s="18">
        <v>2</v>
      </c>
      <c r="D655" s="16" t="s">
        <v>239</v>
      </c>
      <c r="E655" s="16" t="s">
        <v>242</v>
      </c>
      <c r="F655" s="16" t="s">
        <v>281</v>
      </c>
      <c r="G655" s="16" t="s">
        <v>745</v>
      </c>
    </row>
    <row r="656" spans="1:8">
      <c r="A656" s="22" t="e">
        <f>+INDEX(#REF!,MATCH(B656,#REF!,0),1)</f>
        <v>#REF!</v>
      </c>
      <c r="B656" s="17" t="s">
        <v>744</v>
      </c>
      <c r="C656" s="18">
        <v>1</v>
      </c>
      <c r="D656" s="16" t="s">
        <v>235</v>
      </c>
      <c r="E656" s="16" t="s">
        <v>242</v>
      </c>
      <c r="F656" s="16" t="s">
        <v>281</v>
      </c>
      <c r="G656" s="16" t="s">
        <v>745</v>
      </c>
      <c r="H656" s="16"/>
    </row>
    <row r="657" spans="1:8">
      <c r="A657" s="22" t="e">
        <f>+INDEX(#REF!,MATCH(B657,#REF!,0),1)</f>
        <v>#REF!</v>
      </c>
      <c r="B657" s="17" t="s">
        <v>746</v>
      </c>
      <c r="C657" s="18">
        <v>11</v>
      </c>
      <c r="D657" s="16" t="s">
        <v>239</v>
      </c>
      <c r="E657" s="16" t="s">
        <v>236</v>
      </c>
      <c r="F657" s="16" t="s">
        <v>243</v>
      </c>
      <c r="G657" s="16"/>
      <c r="H657" s="16"/>
    </row>
    <row r="658" spans="1:8">
      <c r="A658" s="22" t="e">
        <f>+INDEX(#REF!,MATCH(B658,#REF!,0),1)</f>
        <v>#REF!</v>
      </c>
      <c r="B658" s="32" t="s">
        <v>747</v>
      </c>
      <c r="C658" s="49">
        <v>9</v>
      </c>
      <c r="D658" s="33" t="s">
        <v>246</v>
      </c>
      <c r="E658" s="33" t="s">
        <v>247</v>
      </c>
      <c r="F658" s="33" t="s">
        <v>748</v>
      </c>
      <c r="G658" s="33"/>
    </row>
    <row r="659" spans="1:8">
      <c r="A659" s="22" t="e">
        <f>+INDEX(#REF!,MATCH(B659,#REF!,0),1)</f>
        <v>#REF!</v>
      </c>
      <c r="B659" s="17" t="s">
        <v>747</v>
      </c>
      <c r="C659" s="18">
        <v>2</v>
      </c>
      <c r="D659" s="16" t="s">
        <v>239</v>
      </c>
      <c r="E659" s="16" t="s">
        <v>252</v>
      </c>
      <c r="F659" s="16" t="s">
        <v>243</v>
      </c>
    </row>
    <row r="660" spans="1:8">
      <c r="A660" s="22" t="e">
        <f>+INDEX(#REF!,MATCH(B660,#REF!,0),1)</f>
        <v>#REF!</v>
      </c>
      <c r="B660" s="32" t="s">
        <v>747</v>
      </c>
      <c r="C660" s="49">
        <v>1</v>
      </c>
      <c r="D660" s="33" t="s">
        <v>285</v>
      </c>
      <c r="E660" s="33" t="s">
        <v>252</v>
      </c>
      <c r="F660" s="33" t="s">
        <v>749</v>
      </c>
      <c r="G660" s="33"/>
    </row>
    <row r="661" spans="1:8">
      <c r="A661" s="22" t="e">
        <f>+INDEX(#REF!,MATCH(B661,#REF!,0),1)</f>
        <v>#REF!</v>
      </c>
      <c r="B661" s="17" t="s">
        <v>750</v>
      </c>
      <c r="C661" s="27">
        <v>2</v>
      </c>
      <c r="D661" s="16" t="s">
        <v>239</v>
      </c>
      <c r="E661" s="16" t="s">
        <v>236</v>
      </c>
      <c r="F661" s="16" t="s">
        <v>259</v>
      </c>
    </row>
    <row r="662" spans="1:8">
      <c r="A662" s="22" t="e">
        <f>+INDEX(#REF!,MATCH(B662,#REF!,0),1)</f>
        <v>#REF!</v>
      </c>
      <c r="B662" s="17" t="s">
        <v>750</v>
      </c>
      <c r="C662" s="27">
        <v>1</v>
      </c>
      <c r="D662" s="16" t="s">
        <v>239</v>
      </c>
      <c r="E662" s="16" t="s">
        <v>236</v>
      </c>
      <c r="F662" s="16" t="s">
        <v>244</v>
      </c>
    </row>
    <row r="663" spans="1:8">
      <c r="A663" s="22" t="e">
        <f>+INDEX(#REF!,MATCH(B663,#REF!,0),1)</f>
        <v>#REF!</v>
      </c>
      <c r="B663" s="23" t="s">
        <v>751</v>
      </c>
      <c r="C663" s="24">
        <v>2</v>
      </c>
      <c r="D663" s="25" t="s">
        <v>239</v>
      </c>
      <c r="E663" s="25" t="s">
        <v>287</v>
      </c>
      <c r="F663" s="25" t="s">
        <v>243</v>
      </c>
      <c r="G663" s="25"/>
    </row>
    <row r="664" spans="1:8">
      <c r="A664" s="22" t="e">
        <f>+INDEX(#REF!,MATCH(B664,#REF!,0),1)</f>
        <v>#REF!</v>
      </c>
      <c r="B664" s="17" t="s">
        <v>752</v>
      </c>
      <c r="C664" s="18">
        <v>3</v>
      </c>
      <c r="D664" s="16" t="s">
        <v>239</v>
      </c>
      <c r="E664" s="16" t="s">
        <v>290</v>
      </c>
      <c r="F664" s="16" t="s">
        <v>259</v>
      </c>
    </row>
    <row r="665" spans="1:8">
      <c r="A665" s="22" t="e">
        <f>+INDEX(#REF!,MATCH(B665,#REF!,0),1)</f>
        <v>#REF!</v>
      </c>
      <c r="B665" s="17" t="s">
        <v>113</v>
      </c>
      <c r="C665" s="27">
        <v>3</v>
      </c>
      <c r="D665" s="16" t="s">
        <v>239</v>
      </c>
      <c r="E665" s="16" t="s">
        <v>240</v>
      </c>
      <c r="F665" s="16" t="s">
        <v>753</v>
      </c>
    </row>
    <row r="666" spans="1:8">
      <c r="A666" s="22" t="e">
        <f>+INDEX(#REF!,MATCH(B666,#REF!,0),1)</f>
        <v>#REF!</v>
      </c>
      <c r="B666" s="17" t="s">
        <v>754</v>
      </c>
      <c r="C666" s="18">
        <v>1</v>
      </c>
      <c r="D666" s="16" t="s">
        <v>239</v>
      </c>
      <c r="E666" s="16" t="s">
        <v>283</v>
      </c>
      <c r="F666" s="16" t="s">
        <v>243</v>
      </c>
      <c r="G666" s="16">
        <v>3790</v>
      </c>
    </row>
    <row r="667" spans="1:8">
      <c r="A667" s="22" t="e">
        <f>+INDEX(#REF!,MATCH(B667,#REF!,0),1)</f>
        <v>#REF!</v>
      </c>
      <c r="B667" s="23" t="s">
        <v>755</v>
      </c>
      <c r="C667" s="24">
        <v>6</v>
      </c>
      <c r="D667" s="25" t="s">
        <v>239</v>
      </c>
      <c r="E667" s="25" t="s">
        <v>283</v>
      </c>
      <c r="F667" s="25" t="s">
        <v>259</v>
      </c>
      <c r="G667" s="25"/>
    </row>
    <row r="668" spans="1:8">
      <c r="A668" s="22" t="e">
        <f>+INDEX(#REF!,MATCH(B668,#REF!,0),1)</f>
        <v>#REF!</v>
      </c>
      <c r="B668" s="17" t="s">
        <v>756</v>
      </c>
      <c r="C668" s="18">
        <v>3</v>
      </c>
      <c r="D668" s="16" t="s">
        <v>239</v>
      </c>
      <c r="E668" s="16" t="s">
        <v>240</v>
      </c>
      <c r="F668" s="16" t="s">
        <v>243</v>
      </c>
    </row>
    <row r="669" spans="1:8">
      <c r="A669" s="22" t="e">
        <f>+INDEX(#REF!,MATCH(B669,#REF!,0),1)</f>
        <v>#REF!</v>
      </c>
      <c r="B669" s="17" t="s">
        <v>757</v>
      </c>
      <c r="C669" s="18">
        <v>8</v>
      </c>
      <c r="D669" s="16" t="s">
        <v>239</v>
      </c>
      <c r="E669" s="16" t="s">
        <v>287</v>
      </c>
      <c r="F669" s="16" t="s">
        <v>237</v>
      </c>
    </row>
    <row r="670" spans="1:8">
      <c r="A670" s="22" t="e">
        <f>+INDEX(#REF!,MATCH(B670,#REF!,0),1)</f>
        <v>#REF!</v>
      </c>
      <c r="B670" s="17" t="s">
        <v>757</v>
      </c>
      <c r="C670" s="18">
        <v>5</v>
      </c>
      <c r="D670" s="16" t="s">
        <v>239</v>
      </c>
      <c r="E670" s="16" t="s">
        <v>287</v>
      </c>
      <c r="F670" s="16" t="s">
        <v>243</v>
      </c>
    </row>
    <row r="671" spans="1:8">
      <c r="A671" s="22" t="e">
        <f>+INDEX(#REF!,MATCH(B671,#REF!,0),1)</f>
        <v>#REF!</v>
      </c>
      <c r="B671" s="17" t="s">
        <v>757</v>
      </c>
      <c r="C671" s="18">
        <v>1</v>
      </c>
      <c r="D671" s="16" t="s">
        <v>239</v>
      </c>
      <c r="E671" s="16" t="s">
        <v>287</v>
      </c>
      <c r="F671" s="16" t="s">
        <v>307</v>
      </c>
    </row>
    <row r="672" spans="1:8">
      <c r="A672" s="22" t="e">
        <f>+INDEX(#REF!,MATCH(B672,#REF!,0),1)</f>
        <v>#REF!</v>
      </c>
      <c r="B672" s="17" t="s">
        <v>758</v>
      </c>
      <c r="C672" s="27">
        <v>1</v>
      </c>
      <c r="D672" s="16" t="s">
        <v>239</v>
      </c>
      <c r="E672" s="16" t="s">
        <v>266</v>
      </c>
    </row>
    <row r="673" spans="1:8">
      <c r="A673" s="22" t="e">
        <f>+INDEX(#REF!,MATCH(B673,#REF!,0),1)</f>
        <v>#REF!</v>
      </c>
      <c r="B673" s="17" t="s">
        <v>759</v>
      </c>
      <c r="C673" s="18">
        <v>6</v>
      </c>
      <c r="D673" s="16" t="s">
        <v>239</v>
      </c>
      <c r="E673" s="16" t="s">
        <v>240</v>
      </c>
      <c r="F673" s="16" t="s">
        <v>760</v>
      </c>
    </row>
    <row r="674" spans="1:8">
      <c r="A674" s="22" t="e">
        <f>+INDEX(#REF!,MATCH(B674,#REF!,0),1)</f>
        <v>#REF!</v>
      </c>
      <c r="B674" s="17" t="s">
        <v>761</v>
      </c>
      <c r="C674" s="18">
        <v>5</v>
      </c>
      <c r="D674" s="16" t="s">
        <v>239</v>
      </c>
      <c r="E674" s="16" t="s">
        <v>305</v>
      </c>
      <c r="F674" s="16" t="s">
        <v>243</v>
      </c>
    </row>
    <row r="675" spans="1:8">
      <c r="A675" s="22" t="e">
        <f>+INDEX(#REF!,MATCH(B675,#REF!,0),1)</f>
        <v>#REF!</v>
      </c>
      <c r="B675" s="17" t="s">
        <v>761</v>
      </c>
      <c r="C675" s="18">
        <v>1</v>
      </c>
      <c r="D675" s="16" t="s">
        <v>235</v>
      </c>
      <c r="E675" s="16" t="s">
        <v>305</v>
      </c>
      <c r="F675" s="16" t="s">
        <v>243</v>
      </c>
    </row>
    <row r="676" spans="1:8">
      <c r="A676" s="22" t="e">
        <f>+INDEX(#REF!,MATCH(B676,#REF!,0),1)</f>
        <v>#REF!</v>
      </c>
      <c r="B676" s="17" t="s">
        <v>761</v>
      </c>
      <c r="C676" s="18">
        <v>1</v>
      </c>
      <c r="D676" s="16" t="s">
        <v>239</v>
      </c>
      <c r="E676" s="16" t="s">
        <v>305</v>
      </c>
      <c r="F676" s="16" t="s">
        <v>288</v>
      </c>
      <c r="H676" s="16" t="s">
        <v>271</v>
      </c>
    </row>
    <row r="677" spans="1:8">
      <c r="A677" s="22" t="e">
        <f>+INDEX(#REF!,MATCH(B677,#REF!,0),1)</f>
        <v>#REF!</v>
      </c>
      <c r="B677" s="17" t="s">
        <v>761</v>
      </c>
      <c r="C677" s="18">
        <v>1</v>
      </c>
      <c r="D677" s="16" t="s">
        <v>235</v>
      </c>
      <c r="E677" s="16" t="s">
        <v>305</v>
      </c>
      <c r="F677" s="16" t="s">
        <v>341</v>
      </c>
      <c r="H677" s="16" t="s">
        <v>271</v>
      </c>
    </row>
    <row r="678" spans="1:8">
      <c r="A678" s="22" t="e">
        <f>+INDEX(#REF!,MATCH(B678,#REF!,0),1)</f>
        <v>#REF!</v>
      </c>
      <c r="B678" s="17" t="s">
        <v>762</v>
      </c>
      <c r="C678" s="18">
        <v>5</v>
      </c>
      <c r="D678" s="16" t="s">
        <v>239</v>
      </c>
      <c r="E678" s="16" t="s">
        <v>305</v>
      </c>
      <c r="F678" s="16" t="s">
        <v>243</v>
      </c>
    </row>
    <row r="679" spans="1:8">
      <c r="A679" s="22" t="e">
        <f>+INDEX(#REF!,MATCH(B679,#REF!,0),1)</f>
        <v>#REF!</v>
      </c>
      <c r="B679" s="17" t="s">
        <v>763</v>
      </c>
      <c r="C679" s="18">
        <v>1</v>
      </c>
      <c r="D679" s="16" t="s">
        <v>235</v>
      </c>
      <c r="E679" s="16" t="s">
        <v>561</v>
      </c>
      <c r="F679" s="16" t="s">
        <v>243</v>
      </c>
    </row>
    <row r="680" spans="1:8">
      <c r="A680" s="22" t="e">
        <f>+INDEX(#REF!,MATCH(B680,#REF!,0),1)</f>
        <v>#REF!</v>
      </c>
      <c r="B680" s="23" t="s">
        <v>764</v>
      </c>
      <c r="C680" s="24">
        <v>7</v>
      </c>
      <c r="D680" s="25" t="s">
        <v>239</v>
      </c>
      <c r="E680" s="25" t="s">
        <v>290</v>
      </c>
      <c r="F680" s="25" t="s">
        <v>291</v>
      </c>
      <c r="G680" s="25" t="s">
        <v>365</v>
      </c>
    </row>
    <row r="681" spans="1:8">
      <c r="A681" s="22" t="e">
        <f>+INDEX(#REF!,MATCH(B681,#REF!,0),1)</f>
        <v>#REF!</v>
      </c>
      <c r="B681" s="23" t="s">
        <v>764</v>
      </c>
      <c r="C681" s="24">
        <v>2</v>
      </c>
      <c r="D681" s="25" t="s">
        <v>239</v>
      </c>
      <c r="E681" s="25" t="s">
        <v>252</v>
      </c>
      <c r="F681" s="25" t="s">
        <v>293</v>
      </c>
      <c r="G681" s="25" t="s">
        <v>365</v>
      </c>
    </row>
    <row r="682" spans="1:8">
      <c r="A682" s="22" t="e">
        <f>+INDEX(#REF!,MATCH(B682,#REF!,0),1)</f>
        <v>#REF!</v>
      </c>
      <c r="B682" s="23" t="s">
        <v>764</v>
      </c>
      <c r="C682" s="24">
        <v>1</v>
      </c>
      <c r="D682" s="25" t="s">
        <v>239</v>
      </c>
      <c r="E682" s="25"/>
      <c r="F682" s="25" t="s">
        <v>765</v>
      </c>
      <c r="G682" s="25"/>
    </row>
    <row r="683" spans="1:8">
      <c r="A683" s="22" t="e">
        <f>+INDEX(#REF!,MATCH(B683,#REF!,0),1)</f>
        <v>#REF!</v>
      </c>
      <c r="B683" s="23" t="s">
        <v>764</v>
      </c>
      <c r="C683" s="24">
        <v>1</v>
      </c>
      <c r="D683" s="25" t="s">
        <v>239</v>
      </c>
      <c r="E683" s="25" t="s">
        <v>295</v>
      </c>
      <c r="F683" s="25" t="s">
        <v>324</v>
      </c>
      <c r="G683" s="25"/>
    </row>
    <row r="684" spans="1:8">
      <c r="A684" s="22" t="e">
        <f>+INDEX(#REF!,MATCH(B684,#REF!,0),1)</f>
        <v>#REF!</v>
      </c>
      <c r="B684" s="23" t="s">
        <v>764</v>
      </c>
      <c r="C684" s="24">
        <v>1</v>
      </c>
      <c r="D684" s="25" t="s">
        <v>235</v>
      </c>
      <c r="E684" s="25" t="s">
        <v>290</v>
      </c>
      <c r="F684" s="25" t="s">
        <v>324</v>
      </c>
      <c r="G684" s="25" t="s">
        <v>597</v>
      </c>
    </row>
    <row r="685" spans="1:8">
      <c r="A685" s="22" t="e">
        <f>+INDEX(#REF!,MATCH(B685,#REF!,0),1)</f>
        <v>#REF!</v>
      </c>
      <c r="B685" s="17" t="s">
        <v>766</v>
      </c>
      <c r="C685" s="18">
        <v>5</v>
      </c>
      <c r="D685" s="16" t="s">
        <v>239</v>
      </c>
      <c r="E685" s="16" t="s">
        <v>236</v>
      </c>
      <c r="F685" s="16" t="s">
        <v>237</v>
      </c>
    </row>
    <row r="686" spans="1:8">
      <c r="A686" s="22" t="e">
        <f>+INDEX(#REF!,MATCH(B686,#REF!,0),1)</f>
        <v>#REF!</v>
      </c>
      <c r="B686" s="17" t="s">
        <v>766</v>
      </c>
      <c r="C686" s="18">
        <v>2</v>
      </c>
      <c r="D686" s="16" t="s">
        <v>239</v>
      </c>
      <c r="E686" s="16" t="s">
        <v>236</v>
      </c>
      <c r="F686" s="16" t="s">
        <v>279</v>
      </c>
      <c r="G686" s="16" t="s">
        <v>767</v>
      </c>
      <c r="H686" s="16" t="s">
        <v>768</v>
      </c>
    </row>
    <row r="687" spans="1:8">
      <c r="A687" s="22" t="e">
        <f>+INDEX(#REF!,MATCH(B687,#REF!,0),1)</f>
        <v>#REF!</v>
      </c>
      <c r="B687" s="17" t="s">
        <v>766</v>
      </c>
      <c r="C687" s="18">
        <v>2</v>
      </c>
      <c r="D687" s="16" t="s">
        <v>239</v>
      </c>
      <c r="E687" s="16" t="s">
        <v>236</v>
      </c>
      <c r="F687" s="16" t="s">
        <v>243</v>
      </c>
      <c r="H687" s="16" t="s">
        <v>768</v>
      </c>
    </row>
    <row r="688" spans="1:8">
      <c r="A688" s="22" t="e">
        <f>+INDEX(#REF!,MATCH(B688,#REF!,0),1)</f>
        <v>#REF!</v>
      </c>
      <c r="B688" s="17" t="s">
        <v>766</v>
      </c>
      <c r="C688" s="18">
        <v>1</v>
      </c>
      <c r="D688" s="16" t="s">
        <v>239</v>
      </c>
      <c r="E688" s="16" t="s">
        <v>236</v>
      </c>
      <c r="F688" s="16" t="s">
        <v>769</v>
      </c>
    </row>
    <row r="689" spans="1:8">
      <c r="A689" s="22" t="e">
        <f>+INDEX(#REF!,MATCH(B689,#REF!,0),1)</f>
        <v>#REF!</v>
      </c>
      <c r="B689" s="17" t="s">
        <v>770</v>
      </c>
      <c r="C689" s="18">
        <v>7</v>
      </c>
      <c r="D689" s="16" t="s">
        <v>239</v>
      </c>
      <c r="E689" s="16" t="s">
        <v>283</v>
      </c>
      <c r="F689" s="16" t="s">
        <v>243</v>
      </c>
      <c r="H689" s="16" t="s">
        <v>236</v>
      </c>
    </row>
    <row r="690" spans="1:8">
      <c r="A690" s="22" t="e">
        <f>+INDEX(#REF!,MATCH(B690,#REF!,0),1)</f>
        <v>#REF!</v>
      </c>
      <c r="B690" s="17" t="s">
        <v>771</v>
      </c>
      <c r="C690" s="18">
        <v>1</v>
      </c>
      <c r="D690" s="16" t="s">
        <v>285</v>
      </c>
      <c r="E690" s="16" t="s">
        <v>266</v>
      </c>
      <c r="F690" s="16" t="s">
        <v>243</v>
      </c>
    </row>
    <row r="691" spans="1:8">
      <c r="A691" s="22" t="e">
        <f>+INDEX(#REF!,MATCH(B691,#REF!,0),1)</f>
        <v>#REF!</v>
      </c>
      <c r="B691" s="17" t="s">
        <v>772</v>
      </c>
      <c r="C691" s="18">
        <v>3</v>
      </c>
      <c r="D691" s="16" t="s">
        <v>239</v>
      </c>
      <c r="E691" s="16" t="s">
        <v>240</v>
      </c>
      <c r="F691" s="16" t="s">
        <v>243</v>
      </c>
      <c r="G691" s="16" t="s">
        <v>773</v>
      </c>
    </row>
    <row r="692" spans="1:8">
      <c r="A692" s="22" t="e">
        <f>+INDEX(#REF!,MATCH(B692,#REF!,0),1)</f>
        <v>#REF!</v>
      </c>
      <c r="B692" s="17" t="s">
        <v>774</v>
      </c>
      <c r="C692" s="18">
        <v>3</v>
      </c>
      <c r="D692" s="16" t="s">
        <v>239</v>
      </c>
      <c r="E692" s="16" t="s">
        <v>236</v>
      </c>
      <c r="F692" s="16" t="s">
        <v>243</v>
      </c>
      <c r="G692" s="16">
        <v>1987</v>
      </c>
    </row>
    <row r="693" spans="1:8">
      <c r="A693" s="22" t="e">
        <f>+INDEX(#REF!,MATCH(B693,#REF!,0),1)</f>
        <v>#REF!</v>
      </c>
      <c r="B693" s="17" t="s">
        <v>774</v>
      </c>
      <c r="C693" s="18">
        <v>1</v>
      </c>
      <c r="D693" s="16" t="s">
        <v>239</v>
      </c>
      <c r="E693" s="16" t="s">
        <v>236</v>
      </c>
      <c r="F693" s="16" t="s">
        <v>237</v>
      </c>
      <c r="G693" s="16">
        <v>3450</v>
      </c>
    </row>
    <row r="694" spans="1:8">
      <c r="A694" s="22" t="e">
        <f>+INDEX(#REF!,MATCH(B694,#REF!,0),1)</f>
        <v>#REF!</v>
      </c>
      <c r="B694" s="17" t="s">
        <v>774</v>
      </c>
      <c r="C694" s="18">
        <v>1</v>
      </c>
      <c r="D694" s="16" t="s">
        <v>235</v>
      </c>
      <c r="E694" s="16" t="s">
        <v>236</v>
      </c>
      <c r="F694" s="16" t="s">
        <v>454</v>
      </c>
    </row>
    <row r="695" spans="1:8">
      <c r="A695" s="22" t="e">
        <f>+INDEX(#REF!,MATCH(B695,#REF!,0),1)</f>
        <v>#REF!</v>
      </c>
      <c r="B695" s="17" t="s">
        <v>775</v>
      </c>
      <c r="C695" s="18">
        <v>2</v>
      </c>
      <c r="D695" s="16" t="s">
        <v>239</v>
      </c>
      <c r="E695" s="16" t="s">
        <v>287</v>
      </c>
      <c r="F695" s="16" t="s">
        <v>599</v>
      </c>
    </row>
    <row r="696" spans="1:8">
      <c r="A696" s="22" t="e">
        <f>+INDEX(#REF!,MATCH(B696,#REF!,0),1)</f>
        <v>#REF!</v>
      </c>
      <c r="B696" s="17" t="s">
        <v>775</v>
      </c>
      <c r="C696" s="18">
        <v>1</v>
      </c>
      <c r="D696" s="16" t="s">
        <v>235</v>
      </c>
      <c r="E696" s="16" t="s">
        <v>287</v>
      </c>
      <c r="F696" s="16" t="s">
        <v>776</v>
      </c>
      <c r="H696" s="16" t="s">
        <v>271</v>
      </c>
    </row>
    <row r="697" spans="1:8">
      <c r="A697" s="22" t="e">
        <f>+INDEX(#REF!,MATCH(B697,#REF!,0),1)</f>
        <v>#REF!</v>
      </c>
      <c r="B697" s="17" t="s">
        <v>777</v>
      </c>
      <c r="C697" s="18">
        <v>19</v>
      </c>
      <c r="D697" s="16" t="s">
        <v>246</v>
      </c>
      <c r="E697" s="25" t="s">
        <v>247</v>
      </c>
      <c r="F697" s="16" t="s">
        <v>281</v>
      </c>
      <c r="H697" s="16" t="s">
        <v>271</v>
      </c>
    </row>
    <row r="698" spans="1:8">
      <c r="A698" s="22" t="e">
        <f>+INDEX(#REF!,MATCH(B698,#REF!,0),1)</f>
        <v>#REF!</v>
      </c>
      <c r="B698" s="17" t="s">
        <v>777</v>
      </c>
      <c r="C698" s="18">
        <v>2</v>
      </c>
      <c r="D698" s="16" t="s">
        <v>239</v>
      </c>
      <c r="E698" s="16" t="s">
        <v>305</v>
      </c>
      <c r="F698" s="16" t="s">
        <v>243</v>
      </c>
      <c r="G698" s="16" t="s">
        <v>778</v>
      </c>
      <c r="H698" s="16" t="s">
        <v>271</v>
      </c>
    </row>
    <row r="699" spans="1:8">
      <c r="A699" s="22" t="e">
        <f>+INDEX(#REF!,MATCH(B699,#REF!,0),1)</f>
        <v>#REF!</v>
      </c>
      <c r="B699" s="17" t="s">
        <v>777</v>
      </c>
      <c r="C699" s="18">
        <v>2</v>
      </c>
      <c r="D699" s="16" t="s">
        <v>246</v>
      </c>
      <c r="E699" s="25" t="s">
        <v>247</v>
      </c>
      <c r="F699" s="16" t="s">
        <v>779</v>
      </c>
    </row>
    <row r="700" spans="1:8">
      <c r="A700" s="22" t="e">
        <f>+INDEX(#REF!,MATCH(B700,#REF!,0),1)</f>
        <v>#REF!</v>
      </c>
      <c r="B700" s="17" t="s">
        <v>780</v>
      </c>
      <c r="C700" s="18">
        <v>2</v>
      </c>
      <c r="D700" s="16" t="s">
        <v>239</v>
      </c>
      <c r="E700" s="16" t="s">
        <v>283</v>
      </c>
      <c r="F700" s="16" t="s">
        <v>243</v>
      </c>
    </row>
    <row r="701" spans="1:8">
      <c r="A701" s="22" t="e">
        <f>+INDEX(#REF!,MATCH(B701,#REF!,0),1)</f>
        <v>#REF!</v>
      </c>
      <c r="B701" s="17" t="s">
        <v>780</v>
      </c>
      <c r="C701" s="18">
        <v>1</v>
      </c>
      <c r="D701" s="16" t="s">
        <v>235</v>
      </c>
      <c r="E701" s="16" t="s">
        <v>283</v>
      </c>
      <c r="F701" s="16" t="s">
        <v>781</v>
      </c>
    </row>
    <row r="702" spans="1:8">
      <c r="A702" s="22" t="e">
        <f>+INDEX(#REF!,MATCH(B702,#REF!,0),1)</f>
        <v>#REF!</v>
      </c>
      <c r="B702" s="17" t="s">
        <v>782</v>
      </c>
      <c r="C702" s="18">
        <v>3</v>
      </c>
      <c r="D702" s="16" t="s">
        <v>239</v>
      </c>
      <c r="E702" s="16" t="s">
        <v>242</v>
      </c>
      <c r="F702" s="16" t="s">
        <v>243</v>
      </c>
    </row>
    <row r="703" spans="1:8">
      <c r="A703" s="22" t="e">
        <f>+INDEX(#REF!,MATCH(B703,#REF!,0),1)</f>
        <v>#REF!</v>
      </c>
      <c r="B703" s="17" t="s">
        <v>783</v>
      </c>
      <c r="C703" s="18">
        <v>3</v>
      </c>
      <c r="D703" s="16" t="s">
        <v>239</v>
      </c>
      <c r="E703" s="16" t="s">
        <v>345</v>
      </c>
      <c r="F703" s="16" t="s">
        <v>243</v>
      </c>
    </row>
    <row r="704" spans="1:8">
      <c r="A704" s="22" t="e">
        <f>+INDEX(#REF!,MATCH(B704,#REF!,0),1)</f>
        <v>#REF!</v>
      </c>
      <c r="B704" s="17" t="s">
        <v>174</v>
      </c>
      <c r="D704" s="16" t="s">
        <v>246</v>
      </c>
      <c r="E704" s="16" t="s">
        <v>267</v>
      </c>
      <c r="F704" s="16" t="s">
        <v>243</v>
      </c>
      <c r="H704" s="16" t="s">
        <v>271</v>
      </c>
    </row>
    <row r="705" spans="1:8">
      <c r="A705" s="22" t="e">
        <f>+INDEX(#REF!,MATCH(B705,#REF!,0),1)</f>
        <v>#REF!</v>
      </c>
      <c r="B705" s="17" t="s">
        <v>784</v>
      </c>
      <c r="C705" s="18">
        <v>6</v>
      </c>
      <c r="D705" s="16" t="s">
        <v>239</v>
      </c>
      <c r="E705" s="16" t="s">
        <v>236</v>
      </c>
      <c r="F705" s="16" t="s">
        <v>237</v>
      </c>
      <c r="H705" s="16" t="s">
        <v>271</v>
      </c>
    </row>
    <row r="706" spans="1:8">
      <c r="A706" s="22" t="e">
        <f>+INDEX(#REF!,MATCH(B706,#REF!,0),1)</f>
        <v>#REF!</v>
      </c>
      <c r="B706" s="17" t="s">
        <v>784</v>
      </c>
      <c r="C706" s="18">
        <v>4</v>
      </c>
      <c r="D706" s="16" t="s">
        <v>239</v>
      </c>
      <c r="E706" s="16" t="s">
        <v>236</v>
      </c>
      <c r="F706" s="16" t="s">
        <v>243</v>
      </c>
      <c r="H706" s="16" t="s">
        <v>271</v>
      </c>
    </row>
    <row r="707" spans="1:8">
      <c r="A707" s="22" t="e">
        <f>+INDEX(#REF!,MATCH(B707,#REF!,0),1)</f>
        <v>#REF!</v>
      </c>
      <c r="B707" s="17" t="s">
        <v>784</v>
      </c>
      <c r="C707" s="18">
        <v>3</v>
      </c>
      <c r="D707" s="16" t="s">
        <v>239</v>
      </c>
      <c r="E707" s="16" t="s">
        <v>236</v>
      </c>
      <c r="F707" s="16" t="s">
        <v>279</v>
      </c>
      <c r="H707" s="16" t="s">
        <v>271</v>
      </c>
    </row>
    <row r="708" spans="1:8">
      <c r="A708" s="22" t="e">
        <f>+INDEX(#REF!,MATCH(B708,#REF!,0),1)</f>
        <v>#REF!</v>
      </c>
      <c r="B708" s="17" t="s">
        <v>785</v>
      </c>
      <c r="C708" s="18">
        <v>1</v>
      </c>
      <c r="D708" s="16" t="s">
        <v>239</v>
      </c>
      <c r="E708" s="16" t="s">
        <v>266</v>
      </c>
      <c r="F708" s="16" t="s">
        <v>243</v>
      </c>
    </row>
    <row r="709" spans="1:8">
      <c r="A709" s="22" t="e">
        <f>+INDEX(#REF!,MATCH(B709,#REF!,0),1)</f>
        <v>#REF!</v>
      </c>
      <c r="B709" s="23" t="s">
        <v>786</v>
      </c>
      <c r="C709" s="24">
        <v>2</v>
      </c>
      <c r="D709" s="25" t="s">
        <v>239</v>
      </c>
      <c r="E709" s="25" t="s">
        <v>613</v>
      </c>
      <c r="F709" s="25" t="s">
        <v>243</v>
      </c>
      <c r="G709" s="25"/>
    </row>
    <row r="710" spans="1:8">
      <c r="A710" s="22" t="e">
        <f>+INDEX(#REF!,MATCH(B710,#REF!,0),1)</f>
        <v>#REF!</v>
      </c>
      <c r="B710" s="23" t="s">
        <v>786</v>
      </c>
      <c r="C710" s="24">
        <v>1</v>
      </c>
      <c r="D710" s="25" t="s">
        <v>239</v>
      </c>
      <c r="E710" s="25" t="s">
        <v>613</v>
      </c>
      <c r="F710" s="25" t="s">
        <v>244</v>
      </c>
      <c r="G710" s="25"/>
    </row>
    <row r="711" spans="1:8">
      <c r="A711" s="22" t="e">
        <f>+INDEX(#REF!,MATCH(B711,#REF!,0),1)</f>
        <v>#REF!</v>
      </c>
      <c r="B711" s="23" t="s">
        <v>787</v>
      </c>
      <c r="C711" s="24">
        <v>3</v>
      </c>
      <c r="D711" s="25" t="s">
        <v>239</v>
      </c>
      <c r="E711" s="25" t="s">
        <v>613</v>
      </c>
      <c r="F711" s="25"/>
      <c r="G711" s="25" t="s">
        <v>270</v>
      </c>
    </row>
    <row r="712" spans="1:8">
      <c r="A712" s="22" t="e">
        <f>+INDEX(#REF!,MATCH(B712,#REF!,0),1)</f>
        <v>#REF!</v>
      </c>
      <c r="B712" s="23" t="s">
        <v>787</v>
      </c>
      <c r="C712" s="24">
        <v>2</v>
      </c>
      <c r="D712" s="25" t="s">
        <v>239</v>
      </c>
      <c r="E712" s="25" t="s">
        <v>613</v>
      </c>
      <c r="F712" s="25" t="s">
        <v>788</v>
      </c>
      <c r="G712" s="25"/>
    </row>
    <row r="713" spans="1:8">
      <c r="A713" s="22" t="e">
        <f>+INDEX(#REF!,MATCH(B713,#REF!,0),1)</f>
        <v>#REF!</v>
      </c>
      <c r="B713" s="17" t="s">
        <v>789</v>
      </c>
      <c r="C713" s="18">
        <v>2</v>
      </c>
      <c r="D713" s="16" t="s">
        <v>239</v>
      </c>
      <c r="E713" s="16" t="s">
        <v>240</v>
      </c>
      <c r="F713" s="16" t="s">
        <v>243</v>
      </c>
      <c r="G713" s="16" t="s">
        <v>490</v>
      </c>
    </row>
    <row r="714" spans="1:8">
      <c r="A714" s="22" t="e">
        <f>+INDEX(#REF!,MATCH(B714,#REF!,0),1)</f>
        <v>#REF!</v>
      </c>
      <c r="B714" s="17" t="s">
        <v>790</v>
      </c>
      <c r="C714" s="18">
        <v>1</v>
      </c>
      <c r="D714" s="16" t="s">
        <v>239</v>
      </c>
      <c r="E714" s="16" t="s">
        <v>242</v>
      </c>
      <c r="F714" s="16" t="s">
        <v>243</v>
      </c>
      <c r="G714" s="16">
        <v>3462</v>
      </c>
    </row>
    <row r="715" spans="1:8">
      <c r="A715" s="22" t="e">
        <f>+INDEX(#REF!,MATCH(B715,#REF!,0),1)</f>
        <v>#REF!</v>
      </c>
      <c r="B715" s="17" t="s">
        <v>791</v>
      </c>
      <c r="C715" s="18">
        <v>3</v>
      </c>
      <c r="D715" s="16" t="s">
        <v>239</v>
      </c>
      <c r="E715" s="16" t="s">
        <v>295</v>
      </c>
      <c r="F715" s="16" t="s">
        <v>243</v>
      </c>
    </row>
    <row r="716" spans="1:8">
      <c r="A716" s="22" t="e">
        <f>+INDEX(#REF!,MATCH(B716,#REF!,0),1)</f>
        <v>#REF!</v>
      </c>
      <c r="B716" s="17" t="s">
        <v>792</v>
      </c>
      <c r="C716" s="18">
        <v>3</v>
      </c>
      <c r="D716" s="16" t="s">
        <v>239</v>
      </c>
      <c r="E716" s="16" t="s">
        <v>236</v>
      </c>
      <c r="F716" s="16" t="s">
        <v>243</v>
      </c>
    </row>
    <row r="717" spans="1:8">
      <c r="A717" s="22" t="e">
        <f>+INDEX(#REF!,MATCH(B717,#REF!,0),1)</f>
        <v>#REF!</v>
      </c>
      <c r="B717" s="17" t="s">
        <v>792</v>
      </c>
      <c r="C717" s="18">
        <v>1</v>
      </c>
      <c r="D717" s="16" t="s">
        <v>239</v>
      </c>
      <c r="E717" s="16" t="s">
        <v>236</v>
      </c>
      <c r="F717" s="16" t="s">
        <v>281</v>
      </c>
    </row>
    <row r="718" spans="1:8">
      <c r="A718" s="22" t="e">
        <f>+INDEX(#REF!,MATCH(B718,#REF!,0),1)</f>
        <v>#REF!</v>
      </c>
      <c r="B718" s="23" t="s">
        <v>793</v>
      </c>
      <c r="C718" s="24">
        <v>3</v>
      </c>
      <c r="D718" s="25" t="s">
        <v>239</v>
      </c>
      <c r="E718" s="25" t="s">
        <v>236</v>
      </c>
      <c r="F718" s="25"/>
      <c r="G718" s="25" t="s">
        <v>270</v>
      </c>
    </row>
    <row r="719" spans="1:8">
      <c r="A719" s="22" t="e">
        <f>+INDEX(#REF!,MATCH(B719,#REF!,0),1)</f>
        <v>#REF!</v>
      </c>
      <c r="B719" s="23" t="s">
        <v>793</v>
      </c>
      <c r="C719" s="24">
        <v>2</v>
      </c>
      <c r="D719" s="25" t="s">
        <v>239</v>
      </c>
      <c r="E719" s="25" t="s">
        <v>236</v>
      </c>
      <c r="F719" s="25" t="s">
        <v>244</v>
      </c>
      <c r="G719" s="25"/>
    </row>
    <row r="720" spans="1:8">
      <c r="A720" s="22" t="e">
        <f>+INDEX(#REF!,MATCH(B720,#REF!,0),1)</f>
        <v>#REF!</v>
      </c>
      <c r="B720" s="23" t="s">
        <v>793</v>
      </c>
      <c r="C720" s="24">
        <v>2</v>
      </c>
      <c r="D720" s="25" t="s">
        <v>235</v>
      </c>
      <c r="E720" s="25" t="s">
        <v>236</v>
      </c>
      <c r="F720" s="25" t="s">
        <v>244</v>
      </c>
      <c r="G720" s="25"/>
    </row>
    <row r="721" spans="1:7">
      <c r="A721" s="22" t="e">
        <f>+INDEX(#REF!,MATCH(B721,#REF!,0),1)</f>
        <v>#REF!</v>
      </c>
      <c r="B721" s="39" t="s">
        <v>794</v>
      </c>
      <c r="C721" s="24"/>
      <c r="D721" s="25"/>
      <c r="E721" s="25" t="s">
        <v>274</v>
      </c>
      <c r="F721" s="25" t="s">
        <v>532</v>
      </c>
      <c r="G721" s="25" t="s">
        <v>394</v>
      </c>
    </row>
    <row r="722" spans="1:7">
      <c r="A722" s="22" t="e">
        <f>+INDEX(#REF!,MATCH(B722,#REF!,0),1)</f>
        <v>#REF!</v>
      </c>
      <c r="B722" s="39" t="s">
        <v>795</v>
      </c>
      <c r="C722" s="24"/>
      <c r="D722" s="25"/>
      <c r="E722" s="25" t="s">
        <v>274</v>
      </c>
      <c r="F722" s="25" t="s">
        <v>532</v>
      </c>
      <c r="G722" s="25" t="s">
        <v>394</v>
      </c>
    </row>
    <row r="723" spans="1:7">
      <c r="A723" s="22" t="e">
        <f>+INDEX(#REF!,MATCH(B723,#REF!,0),1)</f>
        <v>#REF!</v>
      </c>
      <c r="B723" s="23" t="s">
        <v>796</v>
      </c>
      <c r="C723" s="24">
        <v>2</v>
      </c>
      <c r="D723" s="25" t="s">
        <v>239</v>
      </c>
      <c r="E723" s="25" t="s">
        <v>250</v>
      </c>
      <c r="F723" s="25" t="s">
        <v>251</v>
      </c>
      <c r="G723" s="25"/>
    </row>
    <row r="724" spans="1:7">
      <c r="A724" s="22" t="e">
        <f>+INDEX(#REF!,MATCH(B724,#REF!,0),1)</f>
        <v>#REF!</v>
      </c>
      <c r="B724" s="23" t="s">
        <v>796</v>
      </c>
      <c r="C724" s="24">
        <v>1</v>
      </c>
      <c r="D724" s="25" t="s">
        <v>239</v>
      </c>
      <c r="E724" s="25" t="s">
        <v>252</v>
      </c>
      <c r="F724" s="25" t="s">
        <v>253</v>
      </c>
      <c r="G724" s="25" t="s">
        <v>323</v>
      </c>
    </row>
    <row r="725" spans="1:7">
      <c r="A725" s="22" t="e">
        <f>+INDEX(#REF!,MATCH(B725,#REF!,0),1)</f>
        <v>#REF!</v>
      </c>
      <c r="B725" s="23" t="s">
        <v>796</v>
      </c>
      <c r="C725" s="24">
        <v>1</v>
      </c>
      <c r="D725" s="25" t="s">
        <v>239</v>
      </c>
      <c r="E725" s="25" t="s">
        <v>295</v>
      </c>
      <c r="F725" s="25" t="s">
        <v>324</v>
      </c>
      <c r="G725" s="25"/>
    </row>
    <row r="726" spans="1:7">
      <c r="A726" s="22" t="e">
        <f>+INDEX(#REF!,MATCH(B726,#REF!,0),1)</f>
        <v>#REF!</v>
      </c>
      <c r="B726" s="23" t="s">
        <v>796</v>
      </c>
      <c r="C726" s="24">
        <v>1</v>
      </c>
      <c r="D726" s="25" t="s">
        <v>239</v>
      </c>
      <c r="E726" s="25" t="s">
        <v>250</v>
      </c>
      <c r="F726" s="25" t="s">
        <v>439</v>
      </c>
      <c r="G726" s="25"/>
    </row>
    <row r="727" spans="1:7">
      <c r="A727" s="22" t="e">
        <f>+INDEX(#REF!,MATCH(B727,#REF!,0),1)</f>
        <v>#REF!</v>
      </c>
      <c r="B727" s="23" t="s">
        <v>796</v>
      </c>
      <c r="C727" s="24">
        <v>1</v>
      </c>
      <c r="D727" s="25" t="s">
        <v>239</v>
      </c>
      <c r="E727" s="25" t="s">
        <v>250</v>
      </c>
      <c r="F727" s="25" t="s">
        <v>797</v>
      </c>
      <c r="G727" s="25"/>
    </row>
    <row r="728" spans="1:7">
      <c r="A728" s="22" t="e">
        <f>+INDEX(#REF!,MATCH(B728,#REF!,0),1)</f>
        <v>#REF!</v>
      </c>
      <c r="B728" s="17" t="s">
        <v>798</v>
      </c>
      <c r="C728" s="18">
        <v>4</v>
      </c>
      <c r="D728" s="16" t="s">
        <v>239</v>
      </c>
      <c r="E728" s="16" t="s">
        <v>290</v>
      </c>
      <c r="F728" s="16" t="s">
        <v>243</v>
      </c>
    </row>
    <row r="729" spans="1:7">
      <c r="A729" s="22" t="e">
        <f>+INDEX(#REF!,MATCH(B729,#REF!,0),1)</f>
        <v>#REF!</v>
      </c>
      <c r="B729" s="17" t="s">
        <v>798</v>
      </c>
      <c r="C729" s="18">
        <v>1</v>
      </c>
      <c r="D729" s="16" t="s">
        <v>239</v>
      </c>
      <c r="E729" s="16" t="s">
        <v>295</v>
      </c>
      <c r="F729" s="16" t="s">
        <v>281</v>
      </c>
    </row>
    <row r="730" spans="1:7">
      <c r="A730" s="22" t="e">
        <f>+INDEX(#REF!,MATCH(B730,#REF!,0),1)</f>
        <v>#REF!</v>
      </c>
      <c r="B730" s="17" t="s">
        <v>798</v>
      </c>
      <c r="C730" s="18">
        <v>1</v>
      </c>
      <c r="D730" s="16" t="s">
        <v>235</v>
      </c>
      <c r="E730" s="16" t="s">
        <v>295</v>
      </c>
      <c r="F730" s="16" t="s">
        <v>281</v>
      </c>
    </row>
    <row r="731" spans="1:7">
      <c r="A731" s="22" t="e">
        <f>+INDEX(#REF!,MATCH(B731,#REF!,0),1)</f>
        <v>#REF!</v>
      </c>
      <c r="B731" s="35" t="s">
        <v>799</v>
      </c>
      <c r="C731" s="18">
        <v>21</v>
      </c>
      <c r="D731" s="16" t="s">
        <v>239</v>
      </c>
      <c r="E731" s="16" t="s">
        <v>274</v>
      </c>
      <c r="F731" s="16" t="s">
        <v>243</v>
      </c>
      <c r="G731" s="16" t="s">
        <v>800</v>
      </c>
    </row>
    <row r="732" spans="1:7">
      <c r="A732" s="22" t="e">
        <f>+INDEX(#REF!,MATCH(B732,#REF!,0),1)</f>
        <v>#REF!</v>
      </c>
      <c r="B732" s="35" t="s">
        <v>799</v>
      </c>
      <c r="C732" s="18">
        <v>2</v>
      </c>
      <c r="D732" s="16" t="s">
        <v>239</v>
      </c>
      <c r="E732" s="16" t="s">
        <v>274</v>
      </c>
      <c r="F732" s="16" t="s">
        <v>801</v>
      </c>
      <c r="G732" s="16" t="s">
        <v>802</v>
      </c>
    </row>
    <row r="733" spans="1:7">
      <c r="A733" s="22" t="e">
        <f>+INDEX(#REF!,MATCH(B733,#REF!,0),1)</f>
        <v>#REF!</v>
      </c>
      <c r="B733" s="17" t="s">
        <v>803</v>
      </c>
      <c r="E733" s="16" t="s">
        <v>266</v>
      </c>
    </row>
    <row r="734" spans="1:7">
      <c r="A734" s="22" t="e">
        <f>+INDEX(#REF!,MATCH(B734,#REF!,0),1)</f>
        <v>#REF!</v>
      </c>
      <c r="B734" s="38" t="s">
        <v>804</v>
      </c>
      <c r="C734" s="18">
        <v>13</v>
      </c>
      <c r="D734" s="16" t="s">
        <v>239</v>
      </c>
      <c r="E734" s="16" t="s">
        <v>274</v>
      </c>
      <c r="F734" s="16" t="s">
        <v>243</v>
      </c>
      <c r="G734" s="16" t="s">
        <v>401</v>
      </c>
    </row>
    <row r="735" spans="1:7">
      <c r="A735" s="22" t="e">
        <f>+INDEX(#REF!,MATCH(B735,#REF!,0),1)</f>
        <v>#REF!</v>
      </c>
      <c r="B735" s="17" t="s">
        <v>804</v>
      </c>
      <c r="C735" s="18">
        <v>4</v>
      </c>
      <c r="D735" s="16" t="s">
        <v>239</v>
      </c>
      <c r="E735" s="16" t="s">
        <v>290</v>
      </c>
      <c r="F735" s="16" t="s">
        <v>243</v>
      </c>
      <c r="G735" s="16" t="s">
        <v>805</v>
      </c>
    </row>
    <row r="736" spans="1:7">
      <c r="A736" s="22" t="e">
        <f>+INDEX(#REF!,MATCH(B736,#REF!,0),1)</f>
        <v>#REF!</v>
      </c>
      <c r="B736" s="17" t="s">
        <v>804</v>
      </c>
      <c r="C736" s="18">
        <v>1</v>
      </c>
      <c r="D736" s="16" t="s">
        <v>239</v>
      </c>
      <c r="E736" s="16" t="s">
        <v>242</v>
      </c>
      <c r="F736" s="16" t="s">
        <v>243</v>
      </c>
      <c r="G736" s="16">
        <v>3712</v>
      </c>
    </row>
    <row r="737" spans="1:8">
      <c r="A737" s="22" t="e">
        <f>+INDEX(#REF!,MATCH(B737,#REF!,0),1)</f>
        <v>#REF!</v>
      </c>
      <c r="B737" s="17" t="s">
        <v>806</v>
      </c>
      <c r="C737" s="18">
        <v>17</v>
      </c>
      <c r="D737" s="16" t="s">
        <v>239</v>
      </c>
      <c r="E737" s="16" t="s">
        <v>240</v>
      </c>
      <c r="F737" s="16" t="s">
        <v>243</v>
      </c>
    </row>
    <row r="738" spans="1:8">
      <c r="A738" s="22" t="e">
        <f>+INDEX(#REF!,MATCH(B738,#REF!,0),1)</f>
        <v>#REF!</v>
      </c>
      <c r="B738" s="17" t="s">
        <v>807</v>
      </c>
      <c r="C738" s="18">
        <v>1</v>
      </c>
      <c r="D738" s="16" t="s">
        <v>239</v>
      </c>
      <c r="E738" s="16" t="s">
        <v>571</v>
      </c>
      <c r="F738" s="16" t="s">
        <v>243</v>
      </c>
    </row>
    <row r="739" spans="1:8">
      <c r="A739" s="22" t="e">
        <f>+INDEX(#REF!,MATCH(B739,#REF!,0),1)</f>
        <v>#REF!</v>
      </c>
      <c r="B739" s="17" t="s">
        <v>808</v>
      </c>
      <c r="C739" s="18">
        <v>1</v>
      </c>
      <c r="D739" s="16" t="s">
        <v>239</v>
      </c>
      <c r="E739" s="16" t="s">
        <v>305</v>
      </c>
      <c r="F739" s="16" t="s">
        <v>243</v>
      </c>
    </row>
    <row r="740" spans="1:8">
      <c r="A740" s="22" t="e">
        <f>+INDEX(#REF!,MATCH(B740,#REF!,0),1)</f>
        <v>#REF!</v>
      </c>
      <c r="B740" s="17" t="s">
        <v>808</v>
      </c>
      <c r="C740" s="18">
        <v>1</v>
      </c>
      <c r="D740" s="16" t="s">
        <v>235</v>
      </c>
      <c r="E740" s="16" t="s">
        <v>305</v>
      </c>
      <c r="F740" s="16" t="s">
        <v>244</v>
      </c>
    </row>
    <row r="741" spans="1:8">
      <c r="A741" s="22" t="e">
        <f>+INDEX(#REF!,MATCH(B741,#REF!,0),1)</f>
        <v>#REF!</v>
      </c>
      <c r="B741" s="39" t="s">
        <v>809</v>
      </c>
      <c r="C741" s="24" t="s">
        <v>300</v>
      </c>
      <c r="D741" s="25" t="s">
        <v>239</v>
      </c>
      <c r="E741" s="25" t="s">
        <v>274</v>
      </c>
      <c r="F741" s="25" t="s">
        <v>394</v>
      </c>
      <c r="G741" s="25" t="s">
        <v>394</v>
      </c>
    </row>
    <row r="742" spans="1:8">
      <c r="A742" s="22" t="e">
        <f>+INDEX(#REF!,MATCH(B742,#REF!,0),1)</f>
        <v>#REF!</v>
      </c>
      <c r="B742" s="39" t="s">
        <v>809</v>
      </c>
      <c r="C742" s="24">
        <v>5</v>
      </c>
      <c r="D742" s="25" t="s">
        <v>239</v>
      </c>
      <c r="E742" s="25" t="s">
        <v>274</v>
      </c>
      <c r="F742" s="25" t="s">
        <v>243</v>
      </c>
      <c r="G742" s="25" t="s">
        <v>394</v>
      </c>
      <c r="H742" s="16"/>
    </row>
    <row r="743" spans="1:8">
      <c r="A743" s="22" t="e">
        <f>+INDEX(#REF!,MATCH(B743,#REF!,0),1)</f>
        <v>#REF!</v>
      </c>
      <c r="B743" s="39" t="s">
        <v>809</v>
      </c>
      <c r="C743" s="24">
        <v>1</v>
      </c>
      <c r="D743" s="25" t="s">
        <v>239</v>
      </c>
      <c r="E743" s="25" t="s">
        <v>274</v>
      </c>
      <c r="F743" s="25" t="s">
        <v>502</v>
      </c>
      <c r="G743" s="25" t="s">
        <v>394</v>
      </c>
      <c r="H743" s="16"/>
    </row>
    <row r="744" spans="1:8">
      <c r="A744" s="22" t="e">
        <f>+INDEX(#REF!,MATCH(B744,#REF!,0),1)</f>
        <v>#REF!</v>
      </c>
      <c r="B744" s="17" t="s">
        <v>810</v>
      </c>
      <c r="C744" s="18">
        <v>37</v>
      </c>
      <c r="D744" s="16" t="s">
        <v>246</v>
      </c>
      <c r="E744" s="16" t="s">
        <v>247</v>
      </c>
      <c r="F744" s="16" t="s">
        <v>243</v>
      </c>
    </row>
    <row r="745" spans="1:8">
      <c r="A745" s="22" t="e">
        <f>+INDEX(#REF!,MATCH(B745,#REF!,0),1)</f>
        <v>#REF!</v>
      </c>
      <c r="B745" s="17" t="s">
        <v>810</v>
      </c>
      <c r="C745" s="18">
        <v>6</v>
      </c>
      <c r="D745" s="16" t="s">
        <v>239</v>
      </c>
      <c r="E745" s="16" t="s">
        <v>283</v>
      </c>
      <c r="F745" s="16" t="s">
        <v>243</v>
      </c>
    </row>
    <row r="746" spans="1:8">
      <c r="A746" s="22" t="e">
        <f>+INDEX(#REF!,MATCH(B746,#REF!,0),1)</f>
        <v>#REF!</v>
      </c>
      <c r="B746" s="17" t="s">
        <v>811</v>
      </c>
      <c r="C746" s="18">
        <v>3</v>
      </c>
      <c r="D746" s="16" t="s">
        <v>239</v>
      </c>
      <c r="E746" s="16" t="s">
        <v>236</v>
      </c>
      <c r="F746" s="16" t="s">
        <v>243</v>
      </c>
    </row>
    <row r="747" spans="1:8">
      <c r="A747" s="22" t="e">
        <f>+INDEX(#REF!,MATCH(B747,#REF!,0),1)</f>
        <v>#REF!</v>
      </c>
      <c r="B747" s="17" t="s">
        <v>811</v>
      </c>
      <c r="C747" s="18">
        <v>1</v>
      </c>
      <c r="D747" s="16" t="s">
        <v>235</v>
      </c>
      <c r="E747" s="16" t="s">
        <v>236</v>
      </c>
      <c r="F747" s="16" t="s">
        <v>243</v>
      </c>
    </row>
    <row r="748" spans="1:8">
      <c r="A748" s="22" t="e">
        <f>+INDEX(#REF!,MATCH(B748,#REF!,0),1)</f>
        <v>#REF!</v>
      </c>
      <c r="B748" s="17" t="s">
        <v>811</v>
      </c>
      <c r="C748" s="18">
        <v>1</v>
      </c>
      <c r="D748" s="16" t="s">
        <v>239</v>
      </c>
      <c r="E748" s="16" t="s">
        <v>236</v>
      </c>
      <c r="F748" s="16" t="s">
        <v>281</v>
      </c>
    </row>
    <row r="749" spans="1:8">
      <c r="A749" s="22" t="e">
        <f>+INDEX(#REF!,MATCH(B749,#REF!,0),1)</f>
        <v>#REF!</v>
      </c>
      <c r="B749" s="17" t="s">
        <v>811</v>
      </c>
      <c r="C749" s="18">
        <v>1</v>
      </c>
      <c r="D749" s="16" t="s">
        <v>235</v>
      </c>
      <c r="E749" s="16" t="s">
        <v>236</v>
      </c>
      <c r="F749" s="16" t="s">
        <v>281</v>
      </c>
    </row>
    <row r="750" spans="1:8">
      <c r="A750" s="22" t="e">
        <f>+INDEX(#REF!,MATCH(B750,#REF!,0),1)</f>
        <v>#REF!</v>
      </c>
      <c r="B750" s="39" t="s">
        <v>812</v>
      </c>
      <c r="C750" s="24" t="s">
        <v>512</v>
      </c>
      <c r="D750" s="25" t="s">
        <v>239</v>
      </c>
      <c r="E750" s="25" t="s">
        <v>274</v>
      </c>
      <c r="F750" s="25" t="s">
        <v>394</v>
      </c>
      <c r="G750" s="25" t="s">
        <v>394</v>
      </c>
    </row>
    <row r="751" spans="1:8">
      <c r="A751" s="22" t="e">
        <f>+INDEX(#REF!,MATCH(B751,#REF!,0),1)</f>
        <v>#REF!</v>
      </c>
      <c r="B751" s="39" t="s">
        <v>812</v>
      </c>
      <c r="C751" s="24">
        <v>4</v>
      </c>
      <c r="D751" s="25" t="s">
        <v>239</v>
      </c>
      <c r="E751" s="25" t="s">
        <v>274</v>
      </c>
      <c r="F751" s="25" t="s">
        <v>288</v>
      </c>
      <c r="G751" s="25" t="s">
        <v>394</v>
      </c>
    </row>
    <row r="752" spans="1:8">
      <c r="A752" s="22" t="e">
        <f>+INDEX(#REF!,MATCH(B752,#REF!,0),1)</f>
        <v>#REF!</v>
      </c>
      <c r="B752" s="39" t="s">
        <v>812</v>
      </c>
      <c r="C752" s="24">
        <v>4</v>
      </c>
      <c r="D752" s="25" t="s">
        <v>239</v>
      </c>
      <c r="E752" s="25" t="s">
        <v>274</v>
      </c>
      <c r="F752" s="25" t="s">
        <v>243</v>
      </c>
      <c r="G752" s="25" t="s">
        <v>394</v>
      </c>
    </row>
    <row r="753" spans="1:7">
      <c r="A753" s="22" t="e">
        <f>+INDEX(#REF!,MATCH(B753,#REF!,0),1)</f>
        <v>#REF!</v>
      </c>
      <c r="B753" s="39" t="s">
        <v>812</v>
      </c>
      <c r="C753" s="24">
        <v>1</v>
      </c>
      <c r="D753" s="25" t="s">
        <v>239</v>
      </c>
      <c r="E753" s="25" t="s">
        <v>274</v>
      </c>
      <c r="F753" s="25" t="s">
        <v>502</v>
      </c>
      <c r="G753" s="25" t="s">
        <v>394</v>
      </c>
    </row>
    <row r="754" spans="1:7">
      <c r="A754" s="22" t="e">
        <f>+INDEX(#REF!,MATCH(B754,#REF!,0),1)</f>
        <v>#REF!</v>
      </c>
      <c r="B754" s="17" t="s">
        <v>813</v>
      </c>
      <c r="C754" s="18">
        <v>3</v>
      </c>
      <c r="D754" s="16" t="s">
        <v>239</v>
      </c>
      <c r="E754" s="16" t="s">
        <v>283</v>
      </c>
      <c r="F754" s="16" t="s">
        <v>243</v>
      </c>
    </row>
    <row r="755" spans="1:7">
      <c r="A755" s="22" t="e">
        <f>+INDEX(#REF!,MATCH(B755,#REF!,0),1)</f>
        <v>#REF!</v>
      </c>
      <c r="B755" s="17" t="s">
        <v>813</v>
      </c>
      <c r="C755" s="18">
        <v>1</v>
      </c>
      <c r="D755" s="16" t="s">
        <v>235</v>
      </c>
      <c r="E755" s="16" t="s">
        <v>283</v>
      </c>
      <c r="F755" s="16" t="s">
        <v>748</v>
      </c>
    </row>
    <row r="756" spans="1:7">
      <c r="A756" s="22" t="e">
        <f>+INDEX(#REF!,MATCH(B756,#REF!,0),1)</f>
        <v>#REF!</v>
      </c>
      <c r="B756" s="23" t="s">
        <v>814</v>
      </c>
      <c r="C756" s="24">
        <v>3</v>
      </c>
      <c r="D756" s="25" t="s">
        <v>239</v>
      </c>
      <c r="E756" s="25" t="s">
        <v>242</v>
      </c>
      <c r="F756" s="25" t="s">
        <v>243</v>
      </c>
      <c r="G756" s="25"/>
    </row>
    <row r="757" spans="1:7">
      <c r="A757" s="22" t="e">
        <f>+INDEX(#REF!,MATCH(B757,#REF!,0),1)</f>
        <v>#REF!</v>
      </c>
      <c r="B757" s="23" t="s">
        <v>814</v>
      </c>
      <c r="C757" s="24">
        <v>1</v>
      </c>
      <c r="D757" s="25" t="s">
        <v>239</v>
      </c>
      <c r="E757" s="25" t="s">
        <v>242</v>
      </c>
      <c r="F757" s="25" t="s">
        <v>244</v>
      </c>
      <c r="G757" s="25"/>
    </row>
    <row r="758" spans="1:7">
      <c r="A758" s="22" t="e">
        <f>+INDEX(#REF!,MATCH(B758,#REF!,0),1)</f>
        <v>#REF!</v>
      </c>
      <c r="B758" s="17" t="s">
        <v>815</v>
      </c>
      <c r="C758" s="27">
        <v>2</v>
      </c>
      <c r="D758" s="16" t="s">
        <v>239</v>
      </c>
      <c r="E758" s="16" t="s">
        <v>236</v>
      </c>
      <c r="F758" s="16" t="s">
        <v>243</v>
      </c>
    </row>
    <row r="759" spans="1:7">
      <c r="A759" s="22" t="e">
        <f>+INDEX(#REF!,MATCH(B759,#REF!,0),1)</f>
        <v>#REF!</v>
      </c>
      <c r="B759" s="17" t="s">
        <v>815</v>
      </c>
      <c r="C759" s="27">
        <v>1</v>
      </c>
      <c r="D759" s="16" t="s">
        <v>239</v>
      </c>
      <c r="E759" s="16" t="s">
        <v>236</v>
      </c>
      <c r="F759" s="16" t="s">
        <v>816</v>
      </c>
    </row>
    <row r="760" spans="1:7">
      <c r="A760" s="22" t="e">
        <f>+INDEX(#REF!,MATCH(B760,#REF!,0),1)</f>
        <v>#REF!</v>
      </c>
      <c r="B760" s="17" t="s">
        <v>815</v>
      </c>
      <c r="C760" s="27">
        <v>1</v>
      </c>
      <c r="D760" s="16" t="s">
        <v>285</v>
      </c>
      <c r="E760" s="16" t="s">
        <v>236</v>
      </c>
    </row>
    <row r="761" spans="1:7">
      <c r="A761" s="22" t="e">
        <f>+INDEX(#REF!,MATCH(B761,#REF!,0),1)</f>
        <v>#REF!</v>
      </c>
      <c r="B761" s="17" t="s">
        <v>815</v>
      </c>
      <c r="C761" s="27">
        <v>1</v>
      </c>
      <c r="D761" s="16" t="s">
        <v>285</v>
      </c>
      <c r="E761" s="16" t="s">
        <v>236</v>
      </c>
      <c r="F761" s="16" t="s">
        <v>342</v>
      </c>
    </row>
    <row r="762" spans="1:7">
      <c r="A762" s="22" t="e">
        <f>+INDEX(#REF!,MATCH(B762,#REF!,0),1)</f>
        <v>#REF!</v>
      </c>
      <c r="B762" s="17" t="s">
        <v>817</v>
      </c>
      <c r="C762" s="18">
        <v>2</v>
      </c>
      <c r="D762" s="16" t="s">
        <v>239</v>
      </c>
      <c r="E762" s="16" t="s">
        <v>236</v>
      </c>
      <c r="F762" s="16" t="s">
        <v>510</v>
      </c>
    </row>
    <row r="763" spans="1:7">
      <c r="A763" s="22" t="e">
        <f>+INDEX(#REF!,MATCH(B763,#REF!,0),1)</f>
        <v>#REF!</v>
      </c>
      <c r="B763" s="17" t="s">
        <v>817</v>
      </c>
      <c r="C763" s="18">
        <v>1</v>
      </c>
      <c r="D763" s="16" t="s">
        <v>239</v>
      </c>
      <c r="E763" s="16" t="s">
        <v>236</v>
      </c>
      <c r="F763" s="16" t="s">
        <v>510</v>
      </c>
    </row>
    <row r="764" spans="1:7">
      <c r="A764" s="22" t="e">
        <f>+INDEX(#REF!,MATCH(B764,#REF!,0),1)</f>
        <v>#REF!</v>
      </c>
      <c r="B764" s="17" t="s">
        <v>817</v>
      </c>
      <c r="C764" s="18">
        <v>1</v>
      </c>
      <c r="D764" s="16" t="s">
        <v>239</v>
      </c>
      <c r="E764" s="16" t="s">
        <v>236</v>
      </c>
      <c r="F764" s="16" t="s">
        <v>243</v>
      </c>
    </row>
    <row r="765" spans="1:7">
      <c r="A765" s="22" t="e">
        <f>+INDEX(#REF!,MATCH(B765,#REF!,0),1)</f>
        <v>#REF!</v>
      </c>
      <c r="B765" s="17" t="s">
        <v>818</v>
      </c>
      <c r="C765" s="18">
        <v>1</v>
      </c>
      <c r="D765" s="16" t="s">
        <v>235</v>
      </c>
      <c r="E765" s="16" t="s">
        <v>266</v>
      </c>
      <c r="F765" s="16" t="s">
        <v>243</v>
      </c>
    </row>
    <row r="766" spans="1:7">
      <c r="A766" s="22" t="e">
        <f>+INDEX(#REF!,MATCH(B766,#REF!,0),1)</f>
        <v>#REF!</v>
      </c>
      <c r="B766" s="17" t="s">
        <v>819</v>
      </c>
      <c r="C766" s="18">
        <v>3</v>
      </c>
      <c r="D766" s="16" t="s">
        <v>239</v>
      </c>
      <c r="E766" s="16" t="s">
        <v>236</v>
      </c>
      <c r="F766" s="16" t="s">
        <v>243</v>
      </c>
    </row>
    <row r="767" spans="1:7">
      <c r="A767" s="22" t="e">
        <f>+INDEX(#REF!,MATCH(B767,#REF!,0),1)</f>
        <v>#REF!</v>
      </c>
      <c r="B767" s="17" t="s">
        <v>819</v>
      </c>
      <c r="C767" s="18">
        <v>2</v>
      </c>
      <c r="D767" s="16" t="s">
        <v>239</v>
      </c>
      <c r="E767" s="16" t="s">
        <v>236</v>
      </c>
      <c r="F767" s="16" t="s">
        <v>237</v>
      </c>
    </row>
    <row r="768" spans="1:7">
      <c r="A768" s="22" t="e">
        <f>+INDEX(#REF!,MATCH(B768,#REF!,0),1)</f>
        <v>#REF!</v>
      </c>
      <c r="B768" s="17" t="s">
        <v>819</v>
      </c>
      <c r="C768" s="18">
        <v>1</v>
      </c>
      <c r="D768" s="16" t="s">
        <v>239</v>
      </c>
      <c r="E768" s="16" t="s">
        <v>236</v>
      </c>
      <c r="F768" s="16" t="s">
        <v>279</v>
      </c>
      <c r="G768" s="16">
        <v>3435</v>
      </c>
    </row>
    <row r="769" spans="1:7">
      <c r="A769" s="22" t="e">
        <f>+INDEX(#REF!,MATCH(B769,#REF!,0),1)</f>
        <v>#REF!</v>
      </c>
      <c r="B769" s="17" t="s">
        <v>820</v>
      </c>
      <c r="C769" s="18">
        <v>16</v>
      </c>
      <c r="D769" s="16" t="s">
        <v>239</v>
      </c>
      <c r="E769" s="16" t="s">
        <v>290</v>
      </c>
      <c r="F769" s="16" t="s">
        <v>291</v>
      </c>
    </row>
    <row r="770" spans="1:7">
      <c r="A770" s="22" t="e">
        <f>+INDEX(#REF!,MATCH(B770,#REF!,0),1)</f>
        <v>#REF!</v>
      </c>
      <c r="B770" s="17" t="s">
        <v>820</v>
      </c>
      <c r="C770" s="18">
        <v>2</v>
      </c>
      <c r="D770" s="16" t="s">
        <v>239</v>
      </c>
      <c r="E770" s="16" t="s">
        <v>252</v>
      </c>
      <c r="F770" s="16" t="s">
        <v>293</v>
      </c>
    </row>
    <row r="771" spans="1:7">
      <c r="A771" s="22" t="e">
        <f>+INDEX(#REF!,MATCH(B771,#REF!,0),1)</f>
        <v>#REF!</v>
      </c>
      <c r="B771" s="17" t="s">
        <v>820</v>
      </c>
      <c r="C771" s="18">
        <v>2</v>
      </c>
      <c r="D771" s="16" t="s">
        <v>235</v>
      </c>
      <c r="E771" s="16" t="s">
        <v>252</v>
      </c>
      <c r="F771" s="16" t="s">
        <v>665</v>
      </c>
    </row>
    <row r="772" spans="1:7">
      <c r="A772" s="22" t="e">
        <f>+INDEX(#REF!,MATCH(B772,#REF!,0),1)</f>
        <v>#REF!</v>
      </c>
      <c r="B772" s="17" t="s">
        <v>821</v>
      </c>
      <c r="C772" s="18">
        <v>4</v>
      </c>
      <c r="D772" s="16" t="s">
        <v>239</v>
      </c>
      <c r="E772" s="16" t="s">
        <v>252</v>
      </c>
      <c r="F772" s="16" t="s">
        <v>451</v>
      </c>
    </row>
    <row r="773" spans="1:7">
      <c r="A773" s="22" t="e">
        <f>+INDEX(#REF!,MATCH(B773,#REF!,0),1)</f>
        <v>#REF!</v>
      </c>
      <c r="B773" s="23" t="s">
        <v>822</v>
      </c>
      <c r="C773" s="24">
        <v>16</v>
      </c>
      <c r="D773" s="25" t="s">
        <v>239</v>
      </c>
      <c r="E773" s="25" t="s">
        <v>236</v>
      </c>
      <c r="F773" s="25"/>
      <c r="G773" s="25"/>
    </row>
    <row r="774" spans="1:7">
      <c r="A774" s="22" t="e">
        <f>+INDEX(#REF!,MATCH(B774,#REF!,0),1)</f>
        <v>#REF!</v>
      </c>
      <c r="B774" s="23" t="s">
        <v>822</v>
      </c>
      <c r="C774" s="28">
        <v>5</v>
      </c>
      <c r="D774" s="25" t="s">
        <v>239</v>
      </c>
      <c r="E774" s="25" t="s">
        <v>236</v>
      </c>
      <c r="F774" s="25"/>
      <c r="G774" s="25"/>
    </row>
    <row r="775" spans="1:7">
      <c r="A775" s="22" t="e">
        <f>+INDEX(#REF!,MATCH(B775,#REF!,0),1)</f>
        <v>#REF!</v>
      </c>
      <c r="B775" s="23" t="s">
        <v>822</v>
      </c>
      <c r="C775" s="28">
        <v>1</v>
      </c>
      <c r="D775" s="25" t="s">
        <v>235</v>
      </c>
      <c r="E775" s="25" t="s">
        <v>236</v>
      </c>
      <c r="F775" s="25"/>
      <c r="G775" s="25"/>
    </row>
    <row r="776" spans="1:7">
      <c r="A776" s="22" t="e">
        <f>+INDEX(#REF!,MATCH(B776,#REF!,0),1)</f>
        <v>#REF!</v>
      </c>
      <c r="B776" s="23" t="s">
        <v>822</v>
      </c>
      <c r="C776" s="28">
        <v>1</v>
      </c>
      <c r="D776" s="25" t="s">
        <v>285</v>
      </c>
      <c r="E776" s="25" t="s">
        <v>236</v>
      </c>
      <c r="F776" s="25"/>
      <c r="G776" s="25"/>
    </row>
    <row r="777" spans="1:7">
      <c r="A777" s="22" t="e">
        <f>+INDEX(#REF!,MATCH(B777,#REF!,0),1)</f>
        <v>#REF!</v>
      </c>
      <c r="B777" s="17" t="s">
        <v>823</v>
      </c>
      <c r="C777" s="18">
        <v>16</v>
      </c>
      <c r="D777" s="16" t="s">
        <v>239</v>
      </c>
      <c r="E777" s="16" t="s">
        <v>236</v>
      </c>
      <c r="F777" s="16" t="s">
        <v>243</v>
      </c>
    </row>
    <row r="778" spans="1:7">
      <c r="A778" s="22" t="e">
        <f>+INDEX(#REF!,MATCH(B778,#REF!,0),1)</f>
        <v>#REF!</v>
      </c>
      <c r="B778" s="17" t="s">
        <v>823</v>
      </c>
      <c r="C778" s="18">
        <v>1</v>
      </c>
      <c r="D778" s="16" t="s">
        <v>239</v>
      </c>
      <c r="E778" s="16" t="s">
        <v>236</v>
      </c>
      <c r="F778" s="16" t="s">
        <v>237</v>
      </c>
      <c r="G778" s="16" t="s">
        <v>767</v>
      </c>
    </row>
    <row r="779" spans="1:7">
      <c r="A779" s="22" t="e">
        <f>+INDEX(#REF!,MATCH(B779,#REF!,0),1)</f>
        <v>#REF!</v>
      </c>
      <c r="B779" s="17" t="s">
        <v>823</v>
      </c>
      <c r="C779" s="18">
        <v>1</v>
      </c>
      <c r="D779" s="16" t="s">
        <v>235</v>
      </c>
      <c r="E779" s="16" t="s">
        <v>236</v>
      </c>
      <c r="F779" s="16" t="s">
        <v>279</v>
      </c>
    </row>
    <row r="780" spans="1:7">
      <c r="A780" s="22" t="e">
        <f>+INDEX(#REF!,MATCH(B780,#REF!,0),1)</f>
        <v>#REF!</v>
      </c>
      <c r="B780" s="17" t="s">
        <v>824</v>
      </c>
      <c r="C780" s="18">
        <v>1</v>
      </c>
      <c r="D780" s="16" t="s">
        <v>263</v>
      </c>
      <c r="E780" s="16" t="s">
        <v>182</v>
      </c>
      <c r="F780" s="16" t="s">
        <v>825</v>
      </c>
    </row>
    <row r="781" spans="1:7">
      <c r="A781" s="22" t="e">
        <f>+INDEX(#REF!,MATCH(B781,#REF!,0),1)</f>
        <v>#REF!</v>
      </c>
      <c r="B781" s="17" t="s">
        <v>826</v>
      </c>
      <c r="D781" s="16" t="s">
        <v>263</v>
      </c>
      <c r="E781" s="16" t="s">
        <v>182</v>
      </c>
      <c r="F781" s="16" t="s">
        <v>825</v>
      </c>
    </row>
    <row r="782" spans="1:7">
      <c r="A782" s="22" t="e">
        <f>+INDEX(#REF!,MATCH(B782,#REF!,0),1)</f>
        <v>#REF!</v>
      </c>
      <c r="B782" s="17" t="s">
        <v>827</v>
      </c>
      <c r="D782" s="16" t="s">
        <v>263</v>
      </c>
      <c r="E782" s="16" t="s">
        <v>182</v>
      </c>
      <c r="F782" s="16" t="s">
        <v>825</v>
      </c>
    </row>
    <row r="783" spans="1:7">
      <c r="A783" s="22" t="e">
        <f>+INDEX(#REF!,MATCH(B783,#REF!,0),1)</f>
        <v>#REF!</v>
      </c>
      <c r="B783" s="17" t="s">
        <v>828</v>
      </c>
      <c r="D783" s="16" t="s">
        <v>246</v>
      </c>
      <c r="E783" s="16" t="s">
        <v>267</v>
      </c>
      <c r="F783" s="16" t="s">
        <v>243</v>
      </c>
    </row>
    <row r="784" spans="1:7">
      <c r="A784" s="22" t="e">
        <f>+INDEX(#REF!,MATCH(B784,#REF!,0),1)</f>
        <v>#REF!</v>
      </c>
      <c r="B784" s="17" t="s">
        <v>94</v>
      </c>
      <c r="D784" s="16" t="s">
        <v>263</v>
      </c>
      <c r="E784" s="16" t="s">
        <v>267</v>
      </c>
      <c r="F784" s="16" t="s">
        <v>243</v>
      </c>
    </row>
    <row r="785" spans="1:6">
      <c r="A785" s="22" t="e">
        <f>+INDEX(#REF!,MATCH(B785,#REF!,0),1)</f>
        <v>#REF!</v>
      </c>
      <c r="B785" s="17" t="s">
        <v>191</v>
      </c>
      <c r="D785" s="16" t="s">
        <v>263</v>
      </c>
      <c r="E785" s="16" t="s">
        <v>182</v>
      </c>
      <c r="F785" s="16" t="s">
        <v>243</v>
      </c>
    </row>
    <row r="786" spans="1:6">
      <c r="A786" s="22" t="e">
        <f>+INDEX(#REF!,MATCH(B786,#REF!,0),1)</f>
        <v>#REF!</v>
      </c>
      <c r="B786" s="17" t="s">
        <v>829</v>
      </c>
      <c r="D786" s="16" t="s">
        <v>263</v>
      </c>
      <c r="E786" s="16" t="s">
        <v>182</v>
      </c>
      <c r="F786" s="16" t="s">
        <v>243</v>
      </c>
    </row>
    <row r="787" spans="1:6">
      <c r="A787" s="22" t="e">
        <f>+INDEX(#REF!,MATCH(B787,#REF!,0),1)</f>
        <v>#REF!</v>
      </c>
      <c r="B787" s="17" t="s">
        <v>830</v>
      </c>
      <c r="D787" s="16" t="s">
        <v>263</v>
      </c>
      <c r="E787" s="16" t="s">
        <v>182</v>
      </c>
      <c r="F787" s="16" t="s">
        <v>243</v>
      </c>
    </row>
    <row r="788" spans="1:6">
      <c r="A788" s="22" t="e">
        <f>+INDEX(#REF!,MATCH(B788,#REF!,0),1)</f>
        <v>#REF!</v>
      </c>
      <c r="B788" s="17" t="s">
        <v>831</v>
      </c>
      <c r="D788" s="16" t="s">
        <v>263</v>
      </c>
      <c r="E788" s="16" t="s">
        <v>182</v>
      </c>
      <c r="F788" s="16" t="s">
        <v>243</v>
      </c>
    </row>
    <row r="789" spans="1:6">
      <c r="A789" s="22" t="e">
        <f>+INDEX(#REF!,MATCH(B789,#REF!,0),1)</f>
        <v>#REF!</v>
      </c>
      <c r="B789" s="17" t="s">
        <v>757</v>
      </c>
      <c r="C789" s="18">
        <v>1</v>
      </c>
      <c r="D789" s="16" t="s">
        <v>239</v>
      </c>
      <c r="E789" s="16" t="s">
        <v>287</v>
      </c>
      <c r="F789" s="16" t="s">
        <v>832</v>
      </c>
    </row>
    <row r="790" spans="1:6">
      <c r="A790" s="22" t="e">
        <f>+INDEX(#REF!,MATCH(B790,#REF!,0),1)</f>
        <v>#REF!</v>
      </c>
      <c r="B790" s="17" t="s">
        <v>833</v>
      </c>
      <c r="D790" s="16" t="s">
        <v>263</v>
      </c>
      <c r="E790" s="16" t="s">
        <v>182</v>
      </c>
      <c r="F790" s="16" t="s">
        <v>243</v>
      </c>
    </row>
    <row r="791" spans="1:6">
      <c r="A791" s="22" t="e">
        <f>+INDEX(#REF!,MATCH(B791,#REF!,0),1)</f>
        <v>#REF!</v>
      </c>
      <c r="B791" s="17" t="s">
        <v>834</v>
      </c>
      <c r="D791" s="16" t="s">
        <v>263</v>
      </c>
      <c r="E791" s="16" t="s">
        <v>182</v>
      </c>
      <c r="F791" s="16" t="s">
        <v>243</v>
      </c>
    </row>
    <row r="792" spans="1:6">
      <c r="A792" s="22" t="e">
        <f>+INDEX(#REF!,MATCH(B792,#REF!,0),1)</f>
        <v>#REF!</v>
      </c>
      <c r="B792" s="17" t="s">
        <v>835</v>
      </c>
      <c r="D792" s="16" t="s">
        <v>263</v>
      </c>
      <c r="E792" s="16" t="s">
        <v>182</v>
      </c>
      <c r="F792" s="16" t="s">
        <v>243</v>
      </c>
    </row>
    <row r="793" spans="1:6">
      <c r="A793" s="22" t="e">
        <f>+INDEX(#REF!,MATCH(B793,#REF!,0),1)</f>
        <v>#REF!</v>
      </c>
      <c r="B793" s="17" t="s">
        <v>836</v>
      </c>
      <c r="D793" s="16" t="s">
        <v>263</v>
      </c>
      <c r="E793" s="16" t="s">
        <v>247</v>
      </c>
    </row>
    <row r="794" spans="1:6">
      <c r="A794" s="22" t="e">
        <f>+INDEX(#REF!,MATCH(B794,#REF!,0),1)</f>
        <v>#REF!</v>
      </c>
      <c r="B794" s="17" t="s">
        <v>28</v>
      </c>
      <c r="D794" s="16" t="s">
        <v>263</v>
      </c>
      <c r="E794" s="16" t="s">
        <v>247</v>
      </c>
    </row>
    <row r="795" spans="1:6">
      <c r="A795" s="22" t="e">
        <f>+INDEX(#REF!,MATCH(B795,#REF!,0),1)</f>
        <v>#REF!</v>
      </c>
      <c r="B795" s="17" t="s">
        <v>837</v>
      </c>
      <c r="D795" s="16" t="s">
        <v>263</v>
      </c>
      <c r="E795" s="16" t="s">
        <v>182</v>
      </c>
      <c r="F795" s="16" t="s">
        <v>243</v>
      </c>
    </row>
    <row r="796" spans="1:6">
      <c r="A796" s="22" t="e">
        <f>+INDEX(#REF!,MATCH(B796,#REF!,0),1)</f>
        <v>#REF!</v>
      </c>
      <c r="B796" s="17" t="s">
        <v>838</v>
      </c>
      <c r="D796" s="16" t="s">
        <v>263</v>
      </c>
      <c r="E796" s="16" t="s">
        <v>182</v>
      </c>
      <c r="F796" s="16" t="s">
        <v>243</v>
      </c>
    </row>
    <row r="797" spans="1:6">
      <c r="A797" s="22" t="e">
        <f>+INDEX(#REF!,MATCH(B797,#REF!,0),1)</f>
        <v>#REF!</v>
      </c>
      <c r="B797" s="17" t="s">
        <v>839</v>
      </c>
      <c r="D797" s="16" t="s">
        <v>263</v>
      </c>
      <c r="E797" s="16" t="s">
        <v>182</v>
      </c>
      <c r="F797" s="16" t="s">
        <v>243</v>
      </c>
    </row>
    <row r="798" spans="1:6">
      <c r="A798" s="22" t="e">
        <f>+INDEX(#REF!,MATCH(B798,#REF!,0),1)</f>
        <v>#REF!</v>
      </c>
      <c r="B798" s="17" t="s">
        <v>840</v>
      </c>
      <c r="D798" s="16" t="s">
        <v>263</v>
      </c>
      <c r="E798" s="16" t="s">
        <v>182</v>
      </c>
      <c r="F798" s="16" t="s">
        <v>243</v>
      </c>
    </row>
    <row r="799" spans="1:6">
      <c r="A799" s="22" t="e">
        <f>+INDEX(#REF!,MATCH(B799,#REF!,0),1)</f>
        <v>#REF!</v>
      </c>
      <c r="B799" s="17" t="s">
        <v>841</v>
      </c>
      <c r="C799" s="18">
        <v>1</v>
      </c>
      <c r="D799" s="16" t="s">
        <v>263</v>
      </c>
      <c r="E799" s="16" t="s">
        <v>182</v>
      </c>
      <c r="F799" s="16" t="s">
        <v>243</v>
      </c>
    </row>
    <row r="800" spans="1:6">
      <c r="A800" s="22" t="e">
        <f>+INDEX(#REF!,MATCH(B800,#REF!,0),1)</f>
        <v>#REF!</v>
      </c>
      <c r="B800" s="17" t="s">
        <v>842</v>
      </c>
      <c r="C800" s="18">
        <v>1</v>
      </c>
      <c r="D800" s="16" t="s">
        <v>263</v>
      </c>
      <c r="E800" s="16" t="s">
        <v>267</v>
      </c>
      <c r="F800" s="16" t="s">
        <v>243</v>
      </c>
    </row>
    <row r="801" spans="1:6">
      <c r="A801" s="22" t="e">
        <f>+INDEX(#REF!,MATCH(B801,#REF!,0),1)</f>
        <v>#REF!</v>
      </c>
      <c r="B801" s="17" t="s">
        <v>843</v>
      </c>
      <c r="C801" s="18">
        <v>1</v>
      </c>
      <c r="D801" s="16" t="s">
        <v>263</v>
      </c>
      <c r="E801" s="16" t="s">
        <v>267</v>
      </c>
      <c r="F801" s="16" t="s">
        <v>243</v>
      </c>
    </row>
    <row r="802" spans="1:6">
      <c r="A802" s="22" t="e">
        <f>+INDEX(#REF!,MATCH(B802,#REF!,0),1)</f>
        <v>#REF!</v>
      </c>
      <c r="B802" s="17" t="s">
        <v>844</v>
      </c>
      <c r="E802" s="16" t="s">
        <v>182</v>
      </c>
      <c r="F802" s="16" t="s">
        <v>243</v>
      </c>
    </row>
    <row r="803" spans="1:6">
      <c r="A803" s="22" t="e">
        <f>+INDEX(#REF!,MATCH(B803,#REF!,0),1)</f>
        <v>#REF!</v>
      </c>
      <c r="B803" s="17" t="s">
        <v>845</v>
      </c>
      <c r="D803" s="16" t="s">
        <v>246</v>
      </c>
      <c r="E803" s="16" t="s">
        <v>267</v>
      </c>
      <c r="F803" s="16" t="s">
        <v>243</v>
      </c>
    </row>
    <row r="804" spans="1:6">
      <c r="A804" s="22" t="e">
        <f>+INDEX(#REF!,MATCH(B804,#REF!,0),1)</f>
        <v>#REF!</v>
      </c>
      <c r="B804" s="17" t="s">
        <v>846</v>
      </c>
      <c r="D804" s="16" t="s">
        <v>246</v>
      </c>
      <c r="E804" s="16" t="s">
        <v>267</v>
      </c>
      <c r="F804" s="16" t="s">
        <v>243</v>
      </c>
    </row>
    <row r="805" spans="1:6">
      <c r="A805" s="22" t="e">
        <f>+INDEX(#REF!,MATCH(B805,#REF!,0),1)</f>
        <v>#REF!</v>
      </c>
      <c r="B805" s="17" t="s">
        <v>806</v>
      </c>
      <c r="C805" s="18" t="s">
        <v>379</v>
      </c>
      <c r="D805" s="16" t="s">
        <v>263</v>
      </c>
      <c r="E805" s="16" t="s">
        <v>267</v>
      </c>
      <c r="F805" s="16" t="s">
        <v>243</v>
      </c>
    </row>
    <row r="806" spans="1:6">
      <c r="A806" s="22" t="e">
        <f>+INDEX(#REF!,MATCH(B806,#REF!,0),1)</f>
        <v>#REF!</v>
      </c>
      <c r="B806" s="23" t="s">
        <v>375</v>
      </c>
      <c r="C806" s="24">
        <v>19</v>
      </c>
      <c r="D806" s="25" t="s">
        <v>239</v>
      </c>
      <c r="E806" s="25" t="s">
        <v>240</v>
      </c>
      <c r="F806" s="25" t="s">
        <v>281</v>
      </c>
    </row>
    <row r="807" spans="1:6">
      <c r="A807" s="22" t="e">
        <f>+INDEX(#REF!,MATCH(B807,#REF!,0),1)</f>
        <v>#REF!</v>
      </c>
      <c r="B807" s="23" t="s">
        <v>421</v>
      </c>
      <c r="C807" s="24" t="s">
        <v>379</v>
      </c>
      <c r="D807" s="25" t="s">
        <v>263</v>
      </c>
      <c r="E807" s="25" t="s">
        <v>267</v>
      </c>
      <c r="F807" s="25" t="s">
        <v>243</v>
      </c>
    </row>
    <row r="808" spans="1:6">
      <c r="A808" s="22" t="e">
        <f>+INDEX(#REF!,MATCH(B808,#REF!,0),1)</f>
        <v>#REF!</v>
      </c>
      <c r="B808" s="17" t="s">
        <v>759</v>
      </c>
      <c r="C808" s="18" t="s">
        <v>379</v>
      </c>
      <c r="D808" s="16" t="s">
        <v>263</v>
      </c>
      <c r="E808" s="16" t="s">
        <v>267</v>
      </c>
      <c r="F808" s="16" t="s">
        <v>760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33"/>
  <sheetViews>
    <sheetView workbookViewId="0"/>
  </sheetViews>
  <sheetFormatPr baseColWidth="10" defaultColWidth="11.375" defaultRowHeight="14.25"/>
  <sheetData>
    <row r="2" spans="1:7" ht="22.5">
      <c r="A2" s="7" t="s">
        <v>228</v>
      </c>
      <c r="B2" s="8" t="s">
        <v>229</v>
      </c>
      <c r="C2" s="8" t="s">
        <v>847</v>
      </c>
      <c r="D2" s="8" t="s">
        <v>848</v>
      </c>
      <c r="E2" s="9" t="s">
        <v>849</v>
      </c>
      <c r="F2" s="41" t="s">
        <v>850</v>
      </c>
      <c r="G2" s="10" t="s">
        <v>851</v>
      </c>
    </row>
    <row r="3" spans="1:7">
      <c r="A3" s="1" t="e">
        <f>+INDEX(#REF!,MATCH(B3,#REF!,0),1)</f>
        <v>#REF!</v>
      </c>
      <c r="B3" s="1" t="s">
        <v>852</v>
      </c>
      <c r="C3" s="1" t="s">
        <v>853</v>
      </c>
      <c r="D3" s="5">
        <v>1919119</v>
      </c>
      <c r="E3" s="3">
        <v>3905455</v>
      </c>
      <c r="F3" s="6">
        <v>42443</v>
      </c>
      <c r="G3" s="2">
        <v>180720</v>
      </c>
    </row>
    <row r="4" spans="1:7">
      <c r="A4" s="1" t="e">
        <f>+INDEX(#REF!,MATCH(B4,#REF!,0),1)</f>
        <v>#REF!</v>
      </c>
      <c r="B4" s="1" t="s">
        <v>852</v>
      </c>
      <c r="C4" s="1" t="s">
        <v>854</v>
      </c>
      <c r="D4" s="5">
        <v>2002011</v>
      </c>
      <c r="E4" s="3">
        <v>3927168</v>
      </c>
      <c r="F4" s="6">
        <v>42513</v>
      </c>
      <c r="G4" s="2">
        <v>1205671</v>
      </c>
    </row>
    <row r="5" spans="1:7">
      <c r="A5" s="1" t="e">
        <f>+INDEX(#REF!,MATCH(B5,#REF!,0),1)</f>
        <v>#REF!</v>
      </c>
      <c r="B5" s="1" t="s">
        <v>238</v>
      </c>
      <c r="C5" s="1" t="s">
        <v>853</v>
      </c>
      <c r="D5" s="5">
        <v>2002183</v>
      </c>
      <c r="E5" s="3">
        <v>3952656</v>
      </c>
      <c r="F5" s="6">
        <v>42606</v>
      </c>
      <c r="G5" s="2">
        <v>619745</v>
      </c>
    </row>
    <row r="6" spans="1:7">
      <c r="A6" s="1" t="e">
        <f>+INDEX(#REF!,MATCH(B6,#REF!,0),1)</f>
        <v>#REF!</v>
      </c>
      <c r="B6" s="1" t="s">
        <v>238</v>
      </c>
      <c r="C6" s="1" t="s">
        <v>854</v>
      </c>
      <c r="D6" s="5">
        <v>2186460</v>
      </c>
      <c r="E6" s="3">
        <v>4027358</v>
      </c>
      <c r="F6" s="6">
        <v>42768</v>
      </c>
      <c r="G6" s="2">
        <v>2883563</v>
      </c>
    </row>
    <row r="7" spans="1:7">
      <c r="A7" s="1" t="e">
        <f>+INDEX(#REF!,MATCH(B7,#REF!,0),1)</f>
        <v>#REF!</v>
      </c>
      <c r="B7" s="1" t="s">
        <v>241</v>
      </c>
      <c r="C7" s="1" t="s">
        <v>853</v>
      </c>
      <c r="D7" s="5">
        <v>2415127</v>
      </c>
      <c r="E7" s="3">
        <v>4156806</v>
      </c>
      <c r="F7" s="6">
        <v>43088</v>
      </c>
      <c r="G7" s="2">
        <v>634122</v>
      </c>
    </row>
    <row r="8" spans="1:7">
      <c r="A8" s="1" t="e">
        <f>+INDEX(#REF!,MATCH(B8,#REF!,0),1)</f>
        <v>#REF!</v>
      </c>
      <c r="B8" s="14" t="s">
        <v>241</v>
      </c>
      <c r="C8" t="s">
        <v>854</v>
      </c>
      <c r="D8" s="5">
        <v>2415238</v>
      </c>
      <c r="E8" s="3">
        <v>2341</v>
      </c>
      <c r="F8" s="6">
        <v>43173</v>
      </c>
      <c r="G8" s="2">
        <v>2956313</v>
      </c>
    </row>
    <row r="9" spans="1:7">
      <c r="A9" s="1" t="e">
        <f>+INDEX(#REF!,MATCH(B9,#REF!,0),1)</f>
        <v>#REF!</v>
      </c>
      <c r="B9" s="1" t="s">
        <v>245</v>
      </c>
      <c r="C9" s="1" t="s">
        <v>853</v>
      </c>
      <c r="D9" s="5">
        <v>2002229</v>
      </c>
      <c r="E9" s="3">
        <v>3969863</v>
      </c>
      <c r="F9" s="6">
        <v>42613</v>
      </c>
      <c r="G9" s="2">
        <v>619745</v>
      </c>
    </row>
    <row r="10" spans="1:7">
      <c r="A10" s="1" t="e">
        <f>+INDEX(#REF!,MATCH(B10,#REF!,0),1)</f>
        <v>#REF!</v>
      </c>
      <c r="B10" s="1" t="s">
        <v>245</v>
      </c>
      <c r="C10" s="1" t="s">
        <v>854</v>
      </c>
      <c r="D10" s="5">
        <v>107577</v>
      </c>
      <c r="E10" s="3">
        <v>42118</v>
      </c>
      <c r="F10" s="6">
        <v>43621</v>
      </c>
      <c r="G10" s="2">
        <v>3046312</v>
      </c>
    </row>
    <row r="11" spans="1:7">
      <c r="A11" s="1" t="e">
        <f>+INDEX(#REF!,MATCH(B11,#REF!,0),1)</f>
        <v>#REF!</v>
      </c>
      <c r="B11" s="14" t="s">
        <v>254</v>
      </c>
      <c r="C11" s="14" t="s">
        <v>853</v>
      </c>
      <c r="D11" s="5">
        <v>2663174</v>
      </c>
      <c r="E11" s="3">
        <v>32823</v>
      </c>
      <c r="F11" s="6">
        <v>43389</v>
      </c>
      <c r="G11" s="2">
        <v>648216</v>
      </c>
    </row>
    <row r="12" spans="1:7">
      <c r="A12" s="1" t="e">
        <f>+INDEX(#REF!,MATCH(B12,#REF!,0),1)</f>
        <v>#REF!</v>
      </c>
      <c r="B12" s="14" t="s">
        <v>256</v>
      </c>
      <c r="C12" s="14" t="s">
        <v>853</v>
      </c>
      <c r="D12" s="5">
        <v>2663070</v>
      </c>
      <c r="E12" s="3">
        <v>27088</v>
      </c>
      <c r="F12" s="6">
        <v>43342</v>
      </c>
      <c r="G12" s="2">
        <v>644342</v>
      </c>
    </row>
    <row r="13" spans="1:7">
      <c r="A13" s="1" t="e">
        <f>+INDEX(#REF!,MATCH(B13,#REF!,0),1)</f>
        <v>#REF!</v>
      </c>
      <c r="B13" s="14" t="s">
        <v>256</v>
      </c>
      <c r="C13" s="14" t="s">
        <v>854</v>
      </c>
      <c r="D13" s="5">
        <v>9855</v>
      </c>
      <c r="E13" s="3">
        <v>6960</v>
      </c>
      <c r="F13" s="6">
        <v>43395</v>
      </c>
      <c r="G13" s="2">
        <v>3001000</v>
      </c>
    </row>
    <row r="14" spans="1:7">
      <c r="A14" s="1" t="e">
        <f>+INDEX(#REF!,MATCH(B14,#REF!,0),1)</f>
        <v>#REF!</v>
      </c>
      <c r="B14" s="1" t="s">
        <v>258</v>
      </c>
      <c r="C14" s="1" t="s">
        <v>853</v>
      </c>
      <c r="D14" s="5">
        <v>2002214</v>
      </c>
      <c r="E14" s="3">
        <v>3969821</v>
      </c>
      <c r="F14" s="6">
        <v>42608</v>
      </c>
      <c r="G14" s="2">
        <v>619745</v>
      </c>
    </row>
    <row r="15" spans="1:7">
      <c r="A15" s="1" t="e">
        <f>+INDEX(#REF!,MATCH(B15,#REF!,0),1)</f>
        <v>#REF!</v>
      </c>
      <c r="B15" s="1" t="s">
        <v>258</v>
      </c>
      <c r="C15" s="1" t="s">
        <v>854</v>
      </c>
      <c r="D15" s="5">
        <v>2186495</v>
      </c>
      <c r="E15" s="3">
        <v>4027672</v>
      </c>
      <c r="F15" s="6">
        <v>42783</v>
      </c>
      <c r="G15" s="2">
        <v>2883563</v>
      </c>
    </row>
    <row r="16" spans="1:7">
      <c r="A16" s="1" t="e">
        <f>+INDEX(#REF!,MATCH(B16,#REF!,0),1)</f>
        <v>#REF!</v>
      </c>
      <c r="B16" t="s">
        <v>262</v>
      </c>
      <c r="C16" t="s">
        <v>853</v>
      </c>
      <c r="D16" s="5">
        <v>381181</v>
      </c>
      <c r="E16" s="3">
        <v>165115</v>
      </c>
      <c r="F16" s="6">
        <v>43965</v>
      </c>
      <c r="G16" s="2">
        <v>680022</v>
      </c>
    </row>
    <row r="17" spans="1:7">
      <c r="A17" s="1" t="e">
        <f>+INDEX(#REF!,MATCH(B17,#REF!,0),1)</f>
        <v>#REF!</v>
      </c>
      <c r="B17" s="14" t="s">
        <v>265</v>
      </c>
      <c r="C17" s="14" t="s">
        <v>853</v>
      </c>
      <c r="D17" s="5">
        <v>204018</v>
      </c>
      <c r="E17" s="3">
        <v>53641</v>
      </c>
      <c r="F17" s="6">
        <v>43787</v>
      </c>
      <c r="G17" s="2">
        <v>664591</v>
      </c>
    </row>
    <row r="18" spans="1:7">
      <c r="A18" s="1" t="e">
        <f>+INDEX(#REF!,MATCH(B18,#REF!,0),1)</f>
        <v>#REF!</v>
      </c>
      <c r="B18" s="14" t="s">
        <v>265</v>
      </c>
      <c r="C18" s="14" t="s">
        <v>854</v>
      </c>
      <c r="D18" s="5">
        <v>313305</v>
      </c>
      <c r="E18" s="3">
        <v>138646</v>
      </c>
      <c r="F18" s="6">
        <v>43886</v>
      </c>
      <c r="G18" s="2">
        <v>3107688</v>
      </c>
    </row>
    <row r="19" spans="1:7">
      <c r="A19" s="1" t="e">
        <f>+INDEX(#REF!,MATCH(B19,#REF!,0),1)</f>
        <v>#REF!</v>
      </c>
      <c r="B19" s="1" t="s">
        <v>855</v>
      </c>
      <c r="C19" s="1" t="s">
        <v>853</v>
      </c>
      <c r="D19" s="5">
        <v>22089013</v>
      </c>
      <c r="E19" s="3">
        <v>3969978</v>
      </c>
      <c r="F19" s="6">
        <v>42621</v>
      </c>
      <c r="G19" s="2">
        <v>1977958</v>
      </c>
    </row>
    <row r="20" spans="1:7">
      <c r="A20" s="1" t="e">
        <f>+INDEX(#REF!,MATCH(B20,#REF!,0),1)</f>
        <v>#REF!</v>
      </c>
      <c r="B20" s="1" t="s">
        <v>269</v>
      </c>
      <c r="C20" s="1" t="s">
        <v>853</v>
      </c>
      <c r="D20" s="5">
        <v>22089013</v>
      </c>
      <c r="E20" s="3">
        <v>3969978</v>
      </c>
      <c r="F20" s="6">
        <v>42621</v>
      </c>
      <c r="G20" s="2">
        <v>2977958</v>
      </c>
    </row>
    <row r="21" spans="1:7">
      <c r="A21" s="1" t="e">
        <f>+INDEX(#REF!,MATCH(B21,#REF!,0),1)</f>
        <v>#REF!</v>
      </c>
      <c r="B21" s="1" t="s">
        <v>269</v>
      </c>
      <c r="C21" s="1" t="s">
        <v>854</v>
      </c>
      <c r="D21" s="5">
        <v>2186648</v>
      </c>
      <c r="E21" s="3">
        <v>4070786</v>
      </c>
      <c r="F21" s="6">
        <v>42893</v>
      </c>
      <c r="G21" s="2">
        <v>2921250</v>
      </c>
    </row>
    <row r="22" spans="1:7">
      <c r="A22" s="1" t="e">
        <f>+INDEX(#REF!,MATCH(B22,#REF!,0),1)</f>
        <v>#REF!</v>
      </c>
      <c r="B22" s="1" t="s">
        <v>272</v>
      </c>
      <c r="C22" s="1" t="s">
        <v>853</v>
      </c>
      <c r="D22" s="5">
        <v>2415145</v>
      </c>
      <c r="E22" s="3">
        <v>4157029</v>
      </c>
      <c r="F22" s="6">
        <v>43104</v>
      </c>
      <c r="G22" s="2">
        <v>634757</v>
      </c>
    </row>
    <row r="23" spans="1:7">
      <c r="A23" s="1" t="e">
        <f>+INDEX(#REF!,MATCH(B23,#REF!,0),1)</f>
        <v>#REF!</v>
      </c>
      <c r="B23" s="1" t="s">
        <v>273</v>
      </c>
      <c r="C23" s="1" t="s">
        <v>853</v>
      </c>
      <c r="D23" s="5">
        <v>1735211</v>
      </c>
      <c r="E23" s="3">
        <v>3809612</v>
      </c>
      <c r="F23" s="6">
        <v>42195</v>
      </c>
      <c r="G23" s="2">
        <v>591948</v>
      </c>
    </row>
    <row r="24" spans="1:7">
      <c r="A24" s="1" t="e">
        <f>+INDEX(#REF!,MATCH(B24,#REF!,0),1)</f>
        <v>#REF!</v>
      </c>
      <c r="B24" s="1" t="s">
        <v>273</v>
      </c>
      <c r="C24" s="1" t="s">
        <v>854</v>
      </c>
      <c r="D24" s="5">
        <v>1735350</v>
      </c>
      <c r="E24" s="3">
        <v>3827509</v>
      </c>
      <c r="F24" s="6">
        <v>42255</v>
      </c>
      <c r="G24" s="2"/>
    </row>
    <row r="25" spans="1:7">
      <c r="A25" s="1" t="e">
        <f>+INDEX(#REF!,MATCH(B25,#REF!,0),1)</f>
        <v>#REF!</v>
      </c>
      <c r="B25" s="1" t="s">
        <v>856</v>
      </c>
      <c r="C25" s="1" t="s">
        <v>853</v>
      </c>
      <c r="D25" s="5">
        <v>1135809</v>
      </c>
      <c r="E25" s="3">
        <v>3473246</v>
      </c>
      <c r="F25" s="6">
        <v>41408</v>
      </c>
      <c r="G25" s="2">
        <v>543861</v>
      </c>
    </row>
    <row r="26" spans="1:7">
      <c r="A26" s="1" t="e">
        <f>+INDEX(#REF!,MATCH(B26,#REF!,0),1)</f>
        <v>#REF!</v>
      </c>
      <c r="B26" s="1" t="s">
        <v>856</v>
      </c>
      <c r="C26" s="1" t="s">
        <v>854</v>
      </c>
      <c r="D26" s="5">
        <v>1255184</v>
      </c>
      <c r="E26" s="3">
        <v>3539001</v>
      </c>
      <c r="F26" s="6">
        <v>41514</v>
      </c>
      <c r="G26" s="2">
        <v>2520375</v>
      </c>
    </row>
    <row r="27" spans="1:7">
      <c r="A27" s="1" t="e">
        <f>+INDEX(#REF!,MATCH(B27,#REF!,0),1)</f>
        <v>#REF!</v>
      </c>
      <c r="B27" s="1" t="s">
        <v>280</v>
      </c>
      <c r="C27" s="1" t="s">
        <v>853</v>
      </c>
      <c r="D27" s="5">
        <v>1592209</v>
      </c>
      <c r="E27" s="3">
        <v>3735308</v>
      </c>
      <c r="F27" s="6">
        <v>42003</v>
      </c>
      <c r="G27" s="2">
        <v>583173</v>
      </c>
    </row>
    <row r="28" spans="1:7">
      <c r="A28" s="1" t="e">
        <f>+INDEX(#REF!,MATCH(B28,#REF!,0),1)</f>
        <v>#REF!</v>
      </c>
      <c r="B28" s="1" t="s">
        <v>280</v>
      </c>
      <c r="C28" s="1" t="s">
        <v>854</v>
      </c>
      <c r="D28" s="5">
        <v>1592365</v>
      </c>
      <c r="E28" s="3">
        <v>3757023</v>
      </c>
      <c r="F28" s="6">
        <v>42101</v>
      </c>
      <c r="G28" s="2">
        <v>2702500</v>
      </c>
    </row>
    <row r="29" spans="1:7">
      <c r="A29" s="1" t="e">
        <f>+INDEX(#REF!,MATCH(B29,#REF!,0),1)</f>
        <v>#REF!</v>
      </c>
      <c r="B29" s="1" t="s">
        <v>282</v>
      </c>
      <c r="C29" s="1" t="s">
        <v>853</v>
      </c>
      <c r="D29" s="5">
        <v>1255330</v>
      </c>
      <c r="E29" s="3">
        <v>3564831</v>
      </c>
      <c r="F29" s="6">
        <v>41577</v>
      </c>
      <c r="G29" s="2">
        <v>547128</v>
      </c>
    </row>
    <row r="30" spans="1:7">
      <c r="A30" s="1" t="e">
        <f>+INDEX(#REF!,MATCH(B30,#REF!,0),1)</f>
        <v>#REF!</v>
      </c>
      <c r="B30" s="1" t="s">
        <v>286</v>
      </c>
      <c r="C30" s="1" t="s">
        <v>853</v>
      </c>
      <c r="D30" s="5">
        <v>1812139</v>
      </c>
      <c r="E30" s="3">
        <v>3854148</v>
      </c>
      <c r="F30" s="6">
        <v>42311</v>
      </c>
      <c r="G30" s="2">
        <v>604476</v>
      </c>
    </row>
    <row r="31" spans="1:7">
      <c r="A31" s="1" t="e">
        <f>+INDEX(#REF!,MATCH(B31,#REF!,0),1)</f>
        <v>#REF!</v>
      </c>
      <c r="B31" s="1" t="s">
        <v>286</v>
      </c>
      <c r="C31" s="1" t="s">
        <v>854</v>
      </c>
      <c r="D31" s="5">
        <v>1919069</v>
      </c>
      <c r="E31" s="3">
        <v>3883019</v>
      </c>
      <c r="F31" s="6">
        <v>42408</v>
      </c>
      <c r="G31" s="2">
        <v>2809688</v>
      </c>
    </row>
    <row r="32" spans="1:7">
      <c r="A32" s="1" t="e">
        <f>+INDEX(#REF!,MATCH(B32,#REF!,0),1)</f>
        <v>#REF!</v>
      </c>
      <c r="B32" s="1" t="s">
        <v>289</v>
      </c>
      <c r="C32" s="1" t="s">
        <v>853</v>
      </c>
      <c r="D32" s="5">
        <v>2002235</v>
      </c>
      <c r="E32" s="3">
        <v>3969877</v>
      </c>
      <c r="F32" s="6">
        <v>42614</v>
      </c>
      <c r="G32" s="2">
        <v>620987</v>
      </c>
    </row>
    <row r="33" spans="1:8">
      <c r="A33" s="1" t="e">
        <f>+INDEX(#REF!,MATCH(B33,#REF!,0),1)</f>
        <v>#REF!</v>
      </c>
      <c r="B33" s="1" t="s">
        <v>289</v>
      </c>
      <c r="C33" s="1" t="s">
        <v>854</v>
      </c>
      <c r="D33" s="5">
        <v>2186566</v>
      </c>
      <c r="E33" s="3">
        <v>4056478</v>
      </c>
      <c r="F33" s="6">
        <v>42836</v>
      </c>
      <c r="G33" s="2">
        <v>2903813</v>
      </c>
    </row>
    <row r="34" spans="1:8">
      <c r="A34" s="1" t="e">
        <f>+INDEX(#REF!,MATCH(B34,#REF!,0),1)</f>
        <v>#REF!</v>
      </c>
      <c r="B34" s="1" t="s">
        <v>299</v>
      </c>
      <c r="C34" s="1" t="s">
        <v>853</v>
      </c>
      <c r="D34" s="5">
        <v>2002118</v>
      </c>
      <c r="E34" s="3">
        <v>3952316</v>
      </c>
      <c r="F34" s="6">
        <v>42564</v>
      </c>
      <c r="G34" s="2">
        <v>617274</v>
      </c>
    </row>
    <row r="35" spans="1:8">
      <c r="A35" s="1" t="e">
        <f>+INDEX(#REF!,MATCH(B35,#REF!,0),1)</f>
        <v>#REF!</v>
      </c>
      <c r="B35" s="1" t="s">
        <v>299</v>
      </c>
      <c r="C35" s="1" t="s">
        <v>854</v>
      </c>
      <c r="D35" s="5">
        <v>2089038</v>
      </c>
      <c r="E35" s="3">
        <v>3970075</v>
      </c>
      <c r="F35" s="6">
        <v>42628</v>
      </c>
      <c r="G35" s="2">
        <v>3208431</v>
      </c>
      <c r="H35" t="s">
        <v>857</v>
      </c>
    </row>
    <row r="36" spans="1:8">
      <c r="A36" s="1" t="e">
        <f>+INDEX(#REF!,MATCH(B36,#REF!,0),1)</f>
        <v>#REF!</v>
      </c>
      <c r="B36" s="1" t="s">
        <v>858</v>
      </c>
      <c r="C36" s="1" t="s">
        <v>853</v>
      </c>
      <c r="D36" s="5">
        <v>2002236</v>
      </c>
      <c r="E36" s="3">
        <v>3969876</v>
      </c>
      <c r="F36" s="6">
        <v>42614</v>
      </c>
      <c r="G36" s="2">
        <v>4346909</v>
      </c>
      <c r="H36" t="s">
        <v>859</v>
      </c>
    </row>
    <row r="37" spans="1:8">
      <c r="A37" s="1" t="e">
        <f>+INDEX(#REF!,MATCH(B37,#REF!,0),1)</f>
        <v>#REF!</v>
      </c>
      <c r="B37" s="1" t="s">
        <v>858</v>
      </c>
      <c r="C37" s="1" t="s">
        <v>854</v>
      </c>
      <c r="D37" s="5">
        <v>2089099</v>
      </c>
      <c r="E37" s="3">
        <v>3976169</v>
      </c>
      <c r="F37" s="6">
        <v>42655</v>
      </c>
      <c r="G37" s="2">
        <v>25874442</v>
      </c>
    </row>
    <row r="38" spans="1:8">
      <c r="A38" s="1" t="e">
        <f>+INDEX(#REF!,MATCH(B38,#REF!,0),1)</f>
        <v>#REF!</v>
      </c>
      <c r="B38" s="1" t="s">
        <v>301</v>
      </c>
      <c r="C38" s="1" t="s">
        <v>853</v>
      </c>
      <c r="D38" s="5">
        <v>1592213</v>
      </c>
      <c r="E38" s="3">
        <v>3735326</v>
      </c>
      <c r="F38" s="6">
        <v>42009</v>
      </c>
      <c r="G38" s="2">
        <v>583173</v>
      </c>
    </row>
    <row r="39" spans="1:8">
      <c r="A39" s="1" t="e">
        <f>+INDEX(#REF!,MATCH(B39,#REF!,0),1)</f>
        <v>#REF!</v>
      </c>
      <c r="B39" s="1" t="s">
        <v>301</v>
      </c>
      <c r="C39" s="1" t="s">
        <v>854</v>
      </c>
      <c r="D39" s="5">
        <v>1735237</v>
      </c>
      <c r="E39" s="3">
        <v>3809733</v>
      </c>
      <c r="F39" s="6">
        <v>42209</v>
      </c>
      <c r="G39" s="2">
        <v>5481000</v>
      </c>
    </row>
    <row r="40" spans="1:8">
      <c r="A40" s="1" t="e">
        <f>+INDEX(#REF!,MATCH(B40,#REF!,0),1)</f>
        <v>#REF!</v>
      </c>
      <c r="B40" s="1" t="s">
        <v>303</v>
      </c>
      <c r="C40" s="1" t="s">
        <v>853</v>
      </c>
      <c r="D40" s="5">
        <v>2002243</v>
      </c>
      <c r="E40" s="3">
        <v>3969913</v>
      </c>
      <c r="F40" s="6">
        <v>42615</v>
      </c>
      <c r="G40" s="2">
        <v>1241974</v>
      </c>
    </row>
    <row r="41" spans="1:8">
      <c r="A41" s="1" t="e">
        <f>+INDEX(#REF!,MATCH(B41,#REF!,0),1)</f>
        <v>#REF!</v>
      </c>
      <c r="B41" s="1" t="s">
        <v>303</v>
      </c>
      <c r="C41" s="1" t="s">
        <v>854</v>
      </c>
      <c r="D41" s="5">
        <v>2186488</v>
      </c>
      <c r="E41" s="3">
        <v>4027570</v>
      </c>
      <c r="F41" s="6">
        <v>42780</v>
      </c>
      <c r="G41" s="2">
        <v>2883563</v>
      </c>
    </row>
    <row r="42" spans="1:8">
      <c r="A42" s="1" t="e">
        <f>+INDEX(#REF!,MATCH(B42,#REF!,0),1)</f>
        <v>#REF!</v>
      </c>
      <c r="B42" s="1" t="s">
        <v>304</v>
      </c>
      <c r="C42" s="1" t="s">
        <v>853</v>
      </c>
      <c r="D42" s="5">
        <v>1592276</v>
      </c>
      <c r="E42" s="3">
        <v>3742537</v>
      </c>
      <c r="F42" s="6">
        <v>42034</v>
      </c>
      <c r="G42" s="2">
        <v>583173</v>
      </c>
    </row>
    <row r="43" spans="1:8">
      <c r="A43" s="1" t="e">
        <f>+INDEX(#REF!,MATCH(B43,#REF!,0),1)</f>
        <v>#REF!</v>
      </c>
      <c r="B43" s="1" t="s">
        <v>304</v>
      </c>
      <c r="C43" s="1" t="s">
        <v>854</v>
      </c>
      <c r="D43" s="5">
        <v>1735237</v>
      </c>
      <c r="E43" s="3">
        <v>3809733</v>
      </c>
      <c r="F43" s="6">
        <v>42209</v>
      </c>
      <c r="G43" s="2">
        <v>5481000</v>
      </c>
    </row>
    <row r="44" spans="1:8">
      <c r="A44" s="1" t="e">
        <f>+INDEX(#REF!,MATCH(B44,#REF!,0),1)</f>
        <v>#REF!</v>
      </c>
      <c r="B44" s="1" t="s">
        <v>308</v>
      </c>
      <c r="C44" s="1" t="s">
        <v>853</v>
      </c>
      <c r="D44" s="5">
        <v>2415188</v>
      </c>
      <c r="E44" s="3">
        <v>72</v>
      </c>
      <c r="F44" s="6">
        <v>43133</v>
      </c>
      <c r="G44" s="2"/>
    </row>
    <row r="45" spans="1:8">
      <c r="A45" s="1" t="e">
        <f>+INDEX(#REF!,MATCH(B45,#REF!,0),1)</f>
        <v>#REF!</v>
      </c>
      <c r="B45" s="1" t="s">
        <v>308</v>
      </c>
      <c r="C45" s="1" t="s">
        <v>854</v>
      </c>
      <c r="D45" s="5">
        <v>2663139</v>
      </c>
      <c r="E45" s="3">
        <v>30206</v>
      </c>
      <c r="F45" s="6">
        <v>43368</v>
      </c>
      <c r="G45" s="2">
        <v>2995000</v>
      </c>
    </row>
    <row r="46" spans="1:8">
      <c r="A46" s="1" t="e">
        <f>+INDEX(#REF!,MATCH(B46,#REF!,0),1)</f>
        <v>#REF!</v>
      </c>
      <c r="B46" t="s">
        <v>309</v>
      </c>
      <c r="C46" t="s">
        <v>853</v>
      </c>
      <c r="D46" s="5">
        <v>274097</v>
      </c>
      <c r="E46" s="3">
        <v>127235</v>
      </c>
      <c r="F46" s="6">
        <v>43847</v>
      </c>
      <c r="G46" s="2">
        <v>670585</v>
      </c>
    </row>
    <row r="47" spans="1:8">
      <c r="A47" s="1" t="e">
        <f>+INDEX(#REF!,MATCH(B47,#REF!,0),1)</f>
        <v>#REF!</v>
      </c>
      <c r="B47" s="1" t="s">
        <v>311</v>
      </c>
      <c r="C47" s="1" t="s">
        <v>853</v>
      </c>
      <c r="D47" s="5">
        <v>2089023</v>
      </c>
      <c r="E47" s="3">
        <v>3970019</v>
      </c>
      <c r="F47" s="6">
        <v>42622</v>
      </c>
      <c r="G47" s="2">
        <v>1241974</v>
      </c>
    </row>
    <row r="48" spans="1:8">
      <c r="A48" s="1" t="e">
        <f>+INDEX(#REF!,MATCH(B48,#REF!,0),1)</f>
        <v>#REF!</v>
      </c>
      <c r="B48" s="1" t="s">
        <v>311</v>
      </c>
      <c r="C48" s="1" t="s">
        <v>854</v>
      </c>
      <c r="D48" s="5">
        <v>2415223</v>
      </c>
      <c r="E48" s="3">
        <v>1042</v>
      </c>
      <c r="F48" s="6">
        <v>43160</v>
      </c>
      <c r="G48" s="2">
        <v>2956313</v>
      </c>
    </row>
    <row r="49" spans="1:7">
      <c r="A49" s="1" t="e">
        <f>+INDEX(#REF!,MATCH(B49,#REF!,0),1)</f>
        <v>#REF!</v>
      </c>
      <c r="B49" s="1" t="s">
        <v>312</v>
      </c>
      <c r="C49" s="1" t="s">
        <v>853</v>
      </c>
      <c r="D49" s="4" t="s">
        <v>860</v>
      </c>
      <c r="E49" s="5">
        <v>4142823</v>
      </c>
      <c r="F49" s="6">
        <v>43068</v>
      </c>
      <c r="G49" s="2">
        <v>630342</v>
      </c>
    </row>
    <row r="50" spans="1:7">
      <c r="A50" s="1" t="e">
        <f>+INDEX(#REF!,MATCH(B50,#REF!,0),1)</f>
        <v>#REF!</v>
      </c>
      <c r="B50" s="1" t="s">
        <v>312</v>
      </c>
      <c r="C50" s="1" t="s">
        <v>854</v>
      </c>
      <c r="D50" s="4">
        <v>2567741</v>
      </c>
      <c r="E50" s="5">
        <v>19684</v>
      </c>
      <c r="F50" s="6">
        <v>43285</v>
      </c>
      <c r="G50" s="2">
        <v>2980063</v>
      </c>
    </row>
    <row r="51" spans="1:7">
      <c r="A51" s="1" t="e">
        <f>+INDEX(#REF!,MATCH(B51,#REF!,0),1)</f>
        <v>#REF!</v>
      </c>
      <c r="B51" s="1" t="s">
        <v>313</v>
      </c>
      <c r="C51" s="1" t="s">
        <v>853</v>
      </c>
      <c r="D51" s="5">
        <v>1919210</v>
      </c>
      <c r="E51" s="3">
        <v>3920823</v>
      </c>
      <c r="F51" s="6">
        <v>42487</v>
      </c>
      <c r="G51" s="2">
        <v>1223532</v>
      </c>
    </row>
    <row r="52" spans="1:7">
      <c r="A52" s="1" t="e">
        <f>+INDEX(#REF!,MATCH(B52,#REF!,0),1)</f>
        <v>#REF!</v>
      </c>
      <c r="B52" s="1" t="s">
        <v>313</v>
      </c>
      <c r="C52" s="1" t="s">
        <v>854</v>
      </c>
      <c r="D52" s="5">
        <v>2002231</v>
      </c>
      <c r="E52" s="3">
        <v>3969859</v>
      </c>
      <c r="F52" s="6">
        <v>42613</v>
      </c>
      <c r="G52" s="2">
        <v>2869188</v>
      </c>
    </row>
    <row r="53" spans="1:7">
      <c r="A53" s="1" t="e">
        <f>+INDEX(#REF!,MATCH(B53,#REF!,0),1)</f>
        <v>#REF!</v>
      </c>
      <c r="B53" s="1" t="s">
        <v>861</v>
      </c>
      <c r="C53" s="1" t="s">
        <v>853</v>
      </c>
      <c r="D53" s="5">
        <v>1735141</v>
      </c>
      <c r="E53" s="3">
        <v>3794272</v>
      </c>
      <c r="F53" s="6">
        <v>42164</v>
      </c>
      <c r="G53" s="2">
        <v>590760</v>
      </c>
    </row>
    <row r="54" spans="1:7">
      <c r="A54" s="1" t="e">
        <f>+INDEX(#REF!,MATCH(B54,#REF!,0),1)</f>
        <v>#REF!</v>
      </c>
      <c r="B54" s="1" t="s">
        <v>861</v>
      </c>
      <c r="C54" s="1" t="s">
        <v>854</v>
      </c>
      <c r="D54" s="5">
        <v>1735270</v>
      </c>
      <c r="E54" s="3">
        <v>3817626</v>
      </c>
      <c r="F54" s="6">
        <v>42227</v>
      </c>
      <c r="G54" s="2">
        <v>2754188</v>
      </c>
    </row>
    <row r="55" spans="1:7">
      <c r="A55" s="1" t="e">
        <f>+INDEX(#REF!,MATCH(B55,#REF!,0),1)</f>
        <v>#REF!</v>
      </c>
      <c r="B55" s="1" t="s">
        <v>8</v>
      </c>
      <c r="C55" s="1" t="s">
        <v>853</v>
      </c>
      <c r="D55" s="5">
        <v>174990</v>
      </c>
      <c r="E55" s="3">
        <v>50657</v>
      </c>
      <c r="F55" s="6">
        <v>43741</v>
      </c>
      <c r="G55" s="2">
        <v>664591</v>
      </c>
    </row>
    <row r="56" spans="1:7">
      <c r="A56" s="1" t="e">
        <f>+INDEX(#REF!,MATCH(B56,#REF!,0),1)</f>
        <v>#REF!</v>
      </c>
      <c r="B56" s="1" t="s">
        <v>317</v>
      </c>
      <c r="C56" s="1" t="s">
        <v>853</v>
      </c>
      <c r="D56" s="5">
        <v>2002047</v>
      </c>
      <c r="E56" s="3">
        <v>3939860</v>
      </c>
      <c r="F56" s="6">
        <v>42529</v>
      </c>
      <c r="G56" s="2">
        <v>2464184</v>
      </c>
    </row>
    <row r="57" spans="1:7">
      <c r="A57" s="1" t="e">
        <f>+INDEX(#REF!,MATCH(B57,#REF!,0),1)</f>
        <v>#REF!</v>
      </c>
      <c r="B57" s="1" t="s">
        <v>317</v>
      </c>
      <c r="C57" s="1" t="s">
        <v>854</v>
      </c>
      <c r="D57" s="5">
        <v>2089156</v>
      </c>
      <c r="E57" s="3">
        <v>3976547</v>
      </c>
      <c r="F57" s="6">
        <v>42695</v>
      </c>
      <c r="G57" s="2">
        <v>11522752</v>
      </c>
    </row>
    <row r="58" spans="1:7">
      <c r="A58" s="1" t="e">
        <f>+INDEX(#REF!,MATCH(B58,#REF!,0),1)</f>
        <v>#REF!</v>
      </c>
      <c r="B58" s="1" t="s">
        <v>318</v>
      </c>
      <c r="C58" s="1" t="s">
        <v>853</v>
      </c>
      <c r="D58" s="5">
        <v>2002047</v>
      </c>
      <c r="E58" s="3">
        <v>3939860</v>
      </c>
      <c r="F58" s="6">
        <v>42529</v>
      </c>
      <c r="G58" s="2">
        <v>2464184</v>
      </c>
    </row>
    <row r="59" spans="1:7">
      <c r="A59" s="1" t="e">
        <f>+INDEX(#REF!,MATCH(B59,#REF!,0),1)</f>
        <v>#REF!</v>
      </c>
      <c r="B59" s="1" t="s">
        <v>318</v>
      </c>
      <c r="C59" s="1" t="s">
        <v>854</v>
      </c>
      <c r="D59" s="5">
        <v>2089156</v>
      </c>
      <c r="E59" s="3">
        <v>3976547</v>
      </c>
      <c r="F59" s="6">
        <v>42695</v>
      </c>
      <c r="G59" s="2">
        <v>11522752</v>
      </c>
    </row>
    <row r="60" spans="1:7">
      <c r="A60" s="1" t="e">
        <f>+INDEX(#REF!,MATCH(B60,#REF!,0),1)</f>
        <v>#REF!</v>
      </c>
      <c r="B60" s="14" t="s">
        <v>319</v>
      </c>
      <c r="C60" s="14" t="s">
        <v>853</v>
      </c>
      <c r="D60" s="5">
        <v>271699</v>
      </c>
      <c r="E60" s="3">
        <v>130031</v>
      </c>
      <c r="F60" s="6">
        <v>43859</v>
      </c>
      <c r="G60" s="2">
        <v>596076</v>
      </c>
    </row>
    <row r="61" spans="1:7">
      <c r="A61" s="1" t="e">
        <f>+INDEX(#REF!,MATCH(B61,#REF!,0),1)</f>
        <v>#REF!</v>
      </c>
      <c r="B61" s="14" t="s">
        <v>319</v>
      </c>
      <c r="C61" s="14" t="s">
        <v>854</v>
      </c>
      <c r="D61" s="5">
        <v>377436</v>
      </c>
      <c r="E61" s="3">
        <v>72219</v>
      </c>
      <c r="F61" s="6">
        <v>43977</v>
      </c>
      <c r="G61" s="2">
        <v>1334858</v>
      </c>
    </row>
    <row r="62" spans="1:7">
      <c r="A62" s="1" t="e">
        <f>+INDEX(#REF!,MATCH(B62,#REF!,0),1)</f>
        <v>#REF!</v>
      </c>
      <c r="B62" s="1" t="s">
        <v>321</v>
      </c>
      <c r="C62" s="1" t="s">
        <v>853</v>
      </c>
      <c r="D62" s="5">
        <v>1415460</v>
      </c>
      <c r="E62" s="3">
        <v>3708734</v>
      </c>
      <c r="F62" s="6">
        <v>41971</v>
      </c>
      <c r="G62" s="2">
        <v>577395</v>
      </c>
    </row>
    <row r="63" spans="1:7">
      <c r="A63" s="1" t="e">
        <f>+INDEX(#REF!,MATCH(B63,#REF!,0),1)</f>
        <v>#REF!</v>
      </c>
      <c r="B63" s="1" t="s">
        <v>321</v>
      </c>
      <c r="C63" s="1" t="s">
        <v>854</v>
      </c>
      <c r="D63" s="5">
        <v>1592208</v>
      </c>
      <c r="E63" s="3">
        <v>3716546</v>
      </c>
      <c r="F63" s="6">
        <v>42002</v>
      </c>
      <c r="G63" s="2">
        <v>2699875</v>
      </c>
    </row>
    <row r="64" spans="1:7">
      <c r="A64" s="1" t="e">
        <f>+INDEX(#REF!,MATCH(B64,#REF!,0),1)</f>
        <v>#REF!</v>
      </c>
      <c r="B64" s="1" t="s">
        <v>322</v>
      </c>
      <c r="C64" s="1" t="s">
        <v>853</v>
      </c>
      <c r="D64" s="5">
        <v>2089011</v>
      </c>
      <c r="E64" s="3">
        <v>3969977</v>
      </c>
      <c r="F64" s="6">
        <v>42621</v>
      </c>
      <c r="G64" s="2">
        <v>1862961</v>
      </c>
    </row>
    <row r="65" spans="1:7">
      <c r="A65" s="1" t="e">
        <f>+INDEX(#REF!,MATCH(B65,#REF!,0),1)</f>
        <v>#REF!</v>
      </c>
      <c r="B65" s="1" t="s">
        <v>322</v>
      </c>
      <c r="C65" s="1" t="s">
        <v>854</v>
      </c>
      <c r="D65" s="5">
        <v>2415148</v>
      </c>
      <c r="E65" s="3">
        <v>4157063</v>
      </c>
      <c r="F65" s="6">
        <v>43105</v>
      </c>
      <c r="G65" s="2">
        <v>2938688</v>
      </c>
    </row>
    <row r="66" spans="1:7">
      <c r="A66" s="1" t="e">
        <f>+INDEX(#REF!,MATCH(B66,#REF!,0),1)</f>
        <v>#REF!</v>
      </c>
      <c r="B66" s="14" t="s">
        <v>326</v>
      </c>
      <c r="C66" s="14" t="s">
        <v>853</v>
      </c>
      <c r="D66" s="5">
        <v>307809</v>
      </c>
      <c r="E66" s="3">
        <v>134798</v>
      </c>
      <c r="F66" s="6">
        <v>43879</v>
      </c>
      <c r="G66" s="2">
        <v>671260</v>
      </c>
    </row>
    <row r="67" spans="1:7">
      <c r="A67" s="1" t="e">
        <f>+INDEX(#REF!,MATCH(B67,#REF!,0),1)</f>
        <v>#REF!</v>
      </c>
      <c r="B67" s="14" t="s">
        <v>326</v>
      </c>
      <c r="C67" s="14" t="s">
        <v>854</v>
      </c>
      <c r="D67" s="5">
        <v>356837</v>
      </c>
      <c r="E67" s="3">
        <v>158795</v>
      </c>
      <c r="F67" s="6">
        <v>43941</v>
      </c>
      <c r="G67" s="2">
        <v>3138812</v>
      </c>
    </row>
    <row r="68" spans="1:7">
      <c r="A68" s="1" t="e">
        <f>+INDEX(#REF!,MATCH(B68,#REF!,0),1)</f>
        <v>#REF!</v>
      </c>
      <c r="B68" t="s">
        <v>862</v>
      </c>
      <c r="C68" t="s">
        <v>853</v>
      </c>
      <c r="D68" s="5">
        <v>23001</v>
      </c>
      <c r="E68" s="3">
        <v>43233</v>
      </c>
      <c r="F68" s="6">
        <v>43454</v>
      </c>
      <c r="G68" s="2">
        <v>652766</v>
      </c>
    </row>
    <row r="69" spans="1:7">
      <c r="A69" s="1" t="e">
        <f>+INDEX(#REF!,MATCH(B69,#REF!,0),1)</f>
        <v>#REF!</v>
      </c>
      <c r="B69" t="s">
        <v>862</v>
      </c>
      <c r="C69" t="s">
        <v>854</v>
      </c>
      <c r="D69" s="5">
        <v>273704</v>
      </c>
      <c r="E69" s="3">
        <v>59399</v>
      </c>
      <c r="F69" s="6">
        <v>43847</v>
      </c>
      <c r="G69" s="2">
        <v>3104562</v>
      </c>
    </row>
    <row r="70" spans="1:7">
      <c r="A70" s="1" t="e">
        <f>+INDEX(#REF!,MATCH(B70,#REF!,0),1)</f>
        <v>#REF!</v>
      </c>
      <c r="B70" s="1" t="s">
        <v>332</v>
      </c>
      <c r="C70" s="1" t="s">
        <v>853</v>
      </c>
      <c r="D70" s="5">
        <v>1592439</v>
      </c>
      <c r="E70" s="3">
        <v>3792050</v>
      </c>
      <c r="F70" s="6">
        <v>42138</v>
      </c>
      <c r="G70" s="2">
        <v>587237</v>
      </c>
    </row>
    <row r="71" spans="1:7">
      <c r="A71" s="1" t="e">
        <f>+INDEX(#REF!,MATCH(B71,#REF!,0),1)</f>
        <v>#REF!</v>
      </c>
      <c r="B71" s="1" t="s">
        <v>333</v>
      </c>
      <c r="C71" s="1" t="s">
        <v>853</v>
      </c>
      <c r="D71" s="5">
        <v>2415059</v>
      </c>
      <c r="E71" s="3">
        <v>4142696</v>
      </c>
      <c r="F71" s="6">
        <v>43056</v>
      </c>
      <c r="G71" s="2">
        <v>4412394</v>
      </c>
    </row>
    <row r="72" spans="1:7">
      <c r="A72" s="1" t="e">
        <f>+INDEX(#REF!,MATCH(B72,#REF!,0),1)</f>
        <v>#REF!</v>
      </c>
      <c r="B72" s="1" t="s">
        <v>333</v>
      </c>
      <c r="C72" s="1" t="s">
        <v>853</v>
      </c>
      <c r="D72" s="5">
        <v>2415191</v>
      </c>
      <c r="E72" s="3">
        <v>133</v>
      </c>
      <c r="F72" s="6">
        <v>43137</v>
      </c>
      <c r="G72" s="2">
        <v>5049</v>
      </c>
    </row>
    <row r="73" spans="1:7">
      <c r="A73" s="1" t="e">
        <f>+INDEX(#REF!,MATCH(B73,#REF!,0),1)</f>
        <v>#REF!</v>
      </c>
      <c r="B73" s="1" t="s">
        <v>336</v>
      </c>
      <c r="C73" s="1" t="s">
        <v>853</v>
      </c>
      <c r="D73" s="5">
        <v>2002238</v>
      </c>
      <c r="E73" s="3">
        <v>3969875</v>
      </c>
      <c r="F73" s="6">
        <v>42614</v>
      </c>
      <c r="G73" s="2">
        <v>3104935</v>
      </c>
    </row>
    <row r="74" spans="1:7">
      <c r="A74" s="1" t="e">
        <f>+INDEX(#REF!,MATCH(B74,#REF!,0),1)</f>
        <v>#REF!</v>
      </c>
      <c r="B74" s="1" t="s">
        <v>336</v>
      </c>
      <c r="C74" s="1" t="s">
        <v>854</v>
      </c>
      <c r="D74" s="5">
        <v>2089099</v>
      </c>
      <c r="E74" s="3">
        <v>3976169</v>
      </c>
      <c r="F74" s="6">
        <v>42655</v>
      </c>
      <c r="G74" s="2">
        <v>25874442</v>
      </c>
    </row>
    <row r="75" spans="1:7">
      <c r="A75" s="1" t="e">
        <f>+INDEX(#REF!,MATCH(B75,#REF!,0),1)</f>
        <v>#REF!</v>
      </c>
      <c r="B75" s="1" t="s">
        <v>337</v>
      </c>
      <c r="C75" s="1" t="s">
        <v>853</v>
      </c>
      <c r="D75" s="5">
        <v>2002238</v>
      </c>
      <c r="E75" s="3">
        <v>3969875</v>
      </c>
      <c r="F75" s="6">
        <v>42614</v>
      </c>
      <c r="G75" s="2">
        <v>3104935</v>
      </c>
    </row>
    <row r="76" spans="1:7">
      <c r="A76" s="1" t="e">
        <f>+INDEX(#REF!,MATCH(B76,#REF!,0),1)</f>
        <v>#REF!</v>
      </c>
      <c r="B76" s="1" t="s">
        <v>337</v>
      </c>
      <c r="C76" s="1" t="s">
        <v>854</v>
      </c>
      <c r="D76" s="5">
        <v>2089099</v>
      </c>
      <c r="E76" s="3">
        <v>3976169</v>
      </c>
      <c r="F76" s="6">
        <v>42655</v>
      </c>
      <c r="G76" s="2">
        <v>25874422</v>
      </c>
    </row>
    <row r="77" spans="1:7">
      <c r="A77" s="1" t="e">
        <f>+INDEX(#REF!,MATCH(B77,#REF!,0),1)</f>
        <v>#REF!</v>
      </c>
      <c r="B77" s="1" t="s">
        <v>863</v>
      </c>
      <c r="C77" s="1" t="s">
        <v>853</v>
      </c>
      <c r="D77" s="5">
        <v>2002042</v>
      </c>
      <c r="E77" s="3">
        <v>3939841</v>
      </c>
      <c r="F77" s="6">
        <v>42528</v>
      </c>
      <c r="G77" s="2">
        <v>616046</v>
      </c>
    </row>
    <row r="78" spans="1:7">
      <c r="A78" s="1" t="e">
        <f>+INDEX(#REF!,MATCH(B78,#REF!,0),1)</f>
        <v>#REF!</v>
      </c>
      <c r="B78" s="1" t="s">
        <v>338</v>
      </c>
      <c r="C78" s="1" t="s">
        <v>853</v>
      </c>
      <c r="D78" s="5">
        <v>115639</v>
      </c>
      <c r="E78" s="3">
        <v>43026</v>
      </c>
      <c r="F78" s="6">
        <v>43634</v>
      </c>
      <c r="G78" s="2">
        <v>658003</v>
      </c>
    </row>
    <row r="79" spans="1:7">
      <c r="A79" s="1" t="e">
        <f>+INDEX(#REF!,MATCH(B79,#REF!,0),1)</f>
        <v>#REF!</v>
      </c>
      <c r="B79" s="1" t="s">
        <v>863</v>
      </c>
      <c r="C79" s="1" t="s">
        <v>854</v>
      </c>
      <c r="D79" s="5">
        <v>345885</v>
      </c>
      <c r="E79" s="3">
        <v>67044</v>
      </c>
      <c r="F79" s="6">
        <v>43917</v>
      </c>
      <c r="G79" s="2">
        <v>3126312</v>
      </c>
    </row>
    <row r="80" spans="1:7">
      <c r="A80" s="1" t="e">
        <f>+INDEX(#REF!,MATCH(B80,#REF!,0),1)</f>
        <v>#REF!</v>
      </c>
      <c r="B80" s="1" t="s">
        <v>339</v>
      </c>
      <c r="C80" s="1" t="s">
        <v>853</v>
      </c>
      <c r="D80" s="5">
        <v>1812076</v>
      </c>
      <c r="E80" s="3">
        <v>3844369</v>
      </c>
      <c r="F80" s="6">
        <v>42451</v>
      </c>
      <c r="G80" s="2">
        <v>601466</v>
      </c>
    </row>
    <row r="81" spans="1:7">
      <c r="A81" s="1" t="e">
        <f>+INDEX(#REF!,MATCH(B81,#REF!,0),1)</f>
        <v>#REF!</v>
      </c>
      <c r="B81" s="1" t="s">
        <v>339</v>
      </c>
      <c r="C81" s="1" t="s">
        <v>854</v>
      </c>
      <c r="D81" s="5">
        <v>2089010</v>
      </c>
      <c r="E81" s="3">
        <v>3970125</v>
      </c>
      <c r="F81" s="6">
        <v>42634</v>
      </c>
      <c r="G81" s="2">
        <v>2874938</v>
      </c>
    </row>
    <row r="82" spans="1:7">
      <c r="A82" s="1" t="e">
        <f>+INDEX(#REF!,MATCH(B82,#REF!,0),1)</f>
        <v>#REF!</v>
      </c>
      <c r="B82" s="1" t="s">
        <v>340</v>
      </c>
      <c r="C82" s="1" t="s">
        <v>853</v>
      </c>
      <c r="D82" s="5">
        <v>1735338</v>
      </c>
      <c r="E82" s="3">
        <v>3827449</v>
      </c>
      <c r="F82" s="6">
        <v>42251</v>
      </c>
      <c r="G82" s="2">
        <v>597281</v>
      </c>
    </row>
    <row r="83" spans="1:7">
      <c r="A83" s="1" t="e">
        <f>+INDEX(#REF!,MATCH(B83,#REF!,0),1)</f>
        <v>#REF!</v>
      </c>
      <c r="B83" s="1" t="s">
        <v>340</v>
      </c>
      <c r="C83" s="1" t="s">
        <v>854</v>
      </c>
      <c r="D83" s="5">
        <v>1812189</v>
      </c>
      <c r="E83" s="3">
        <v>3866406</v>
      </c>
      <c r="F83" s="6">
        <v>42338</v>
      </c>
      <c r="G83" s="2">
        <v>2798500</v>
      </c>
    </row>
    <row r="84" spans="1:7">
      <c r="A84" s="1" t="e">
        <f>+INDEX(#REF!,MATCH(B84,#REF!,0),1)</f>
        <v>#REF!</v>
      </c>
      <c r="B84" s="1" t="s">
        <v>343</v>
      </c>
      <c r="C84" s="1" t="s">
        <v>853</v>
      </c>
      <c r="D84" s="5">
        <v>2415125</v>
      </c>
      <c r="E84" s="3">
        <v>4156964</v>
      </c>
      <c r="F84" s="6">
        <v>43097</v>
      </c>
      <c r="G84" s="2">
        <v>634122</v>
      </c>
    </row>
    <row r="85" spans="1:7">
      <c r="A85" s="1" t="e">
        <f>+INDEX(#REF!,MATCH(B85,#REF!,0),1)</f>
        <v>#REF!</v>
      </c>
      <c r="B85" s="1" t="s">
        <v>343</v>
      </c>
      <c r="C85" s="1" t="s">
        <v>854</v>
      </c>
      <c r="D85" s="5">
        <v>2567641</v>
      </c>
      <c r="E85" s="3">
        <v>11222</v>
      </c>
      <c r="F85" s="6">
        <v>43230</v>
      </c>
      <c r="G85" s="2">
        <v>2962250</v>
      </c>
    </row>
    <row r="86" spans="1:7">
      <c r="A86" s="1" t="e">
        <f>+INDEX(#REF!,MATCH(B86,#REF!,0),1)</f>
        <v>#REF!</v>
      </c>
      <c r="B86" s="1" t="s">
        <v>344</v>
      </c>
      <c r="C86" s="1" t="s">
        <v>853</v>
      </c>
      <c r="D86" s="5">
        <v>2089007</v>
      </c>
      <c r="E86" s="3">
        <v>3969963</v>
      </c>
      <c r="F86" s="6">
        <v>42621</v>
      </c>
      <c r="G86" s="2">
        <v>620987</v>
      </c>
    </row>
    <row r="87" spans="1:7">
      <c r="A87" s="1" t="e">
        <f>+INDEX(#REF!,MATCH(B87,#REF!,0),1)</f>
        <v>#REF!</v>
      </c>
      <c r="B87" s="1" t="s">
        <v>346</v>
      </c>
      <c r="C87" s="1" t="s">
        <v>853</v>
      </c>
      <c r="D87" s="5">
        <v>1415163</v>
      </c>
      <c r="E87" s="3">
        <v>3656007</v>
      </c>
      <c r="F87" s="6">
        <v>41845</v>
      </c>
      <c r="G87" s="2">
        <v>569403</v>
      </c>
    </row>
    <row r="88" spans="1:7">
      <c r="A88" s="1" t="e">
        <f>+INDEX(#REF!,MATCH(B88,#REF!,0),1)</f>
        <v>#REF!</v>
      </c>
      <c r="B88" s="1" t="s">
        <v>346</v>
      </c>
      <c r="C88" s="1" t="s">
        <v>854</v>
      </c>
      <c r="D88" s="5">
        <v>1812050</v>
      </c>
      <c r="E88" s="3">
        <v>3830224</v>
      </c>
      <c r="F88" s="6">
        <v>42276</v>
      </c>
      <c r="G88" s="2">
        <v>5530376</v>
      </c>
    </row>
    <row r="89" spans="1:7">
      <c r="A89" s="1" t="e">
        <f>+INDEX(#REF!,MATCH(B89,#REF!,0),1)</f>
        <v>#REF!</v>
      </c>
      <c r="B89" s="1" t="s">
        <v>347</v>
      </c>
      <c r="C89" s="1" t="s">
        <v>853</v>
      </c>
      <c r="D89" s="5">
        <v>1255332</v>
      </c>
      <c r="E89" s="3">
        <v>3564836</v>
      </c>
      <c r="F89" s="6">
        <v>41577</v>
      </c>
      <c r="G89" s="2">
        <v>547128</v>
      </c>
    </row>
    <row r="90" spans="1:7">
      <c r="A90" s="1" t="e">
        <f>+INDEX(#REF!,MATCH(B90,#REF!,0),1)</f>
        <v>#REF!</v>
      </c>
      <c r="B90" s="1" t="s">
        <v>347</v>
      </c>
      <c r="C90" s="1" t="s">
        <v>854</v>
      </c>
      <c r="D90" s="5">
        <v>1415281</v>
      </c>
      <c r="E90" s="3">
        <v>3681228</v>
      </c>
      <c r="F90" s="6">
        <v>41899</v>
      </c>
      <c r="G90" s="2">
        <v>6197536</v>
      </c>
    </row>
    <row r="91" spans="1:7">
      <c r="A91" s="1" t="e">
        <f>+INDEX(#REF!,MATCH(B91,#REF!,0),1)</f>
        <v>#REF!</v>
      </c>
      <c r="B91" s="1" t="s">
        <v>348</v>
      </c>
      <c r="C91" s="1" t="s">
        <v>853</v>
      </c>
      <c r="D91" s="5">
        <v>102735</v>
      </c>
      <c r="E91" s="3">
        <v>83624</v>
      </c>
      <c r="F91" s="6">
        <v>43614</v>
      </c>
      <c r="G91" s="2">
        <v>656033</v>
      </c>
    </row>
    <row r="92" spans="1:7">
      <c r="A92" s="1" t="e">
        <f>+INDEX(#REF!,MATCH(B92,#REF!,0),1)</f>
        <v>#REF!</v>
      </c>
      <c r="B92" s="1" t="s">
        <v>349</v>
      </c>
      <c r="C92" s="1" t="s">
        <v>853</v>
      </c>
      <c r="D92" s="5">
        <v>1812114</v>
      </c>
      <c r="E92" s="3">
        <v>3844521</v>
      </c>
      <c r="F92" s="6">
        <v>42300</v>
      </c>
      <c r="G92" s="2">
        <v>601466</v>
      </c>
    </row>
    <row r="93" spans="1:7">
      <c r="A93" s="1" t="e">
        <f>+INDEX(#REF!,MATCH(B93,#REF!,0),1)</f>
        <v>#REF!</v>
      </c>
      <c r="B93" s="1" t="s">
        <v>349</v>
      </c>
      <c r="C93" s="1" t="s">
        <v>854</v>
      </c>
      <c r="D93" s="5">
        <v>1919114</v>
      </c>
      <c r="E93" s="3">
        <v>3905411</v>
      </c>
      <c r="F93" s="6">
        <v>42439</v>
      </c>
      <c r="G93" s="2">
        <v>2823750</v>
      </c>
    </row>
    <row r="94" spans="1:7">
      <c r="A94" s="1" t="e">
        <f>+INDEX(#REF!,MATCH(B94,#REF!,0),1)</f>
        <v>#REF!</v>
      </c>
      <c r="B94" s="1" t="s">
        <v>349</v>
      </c>
      <c r="C94" s="1" t="s">
        <v>864</v>
      </c>
      <c r="D94" s="5">
        <v>24150592</v>
      </c>
      <c r="E94" s="3">
        <v>4142872</v>
      </c>
      <c r="F94" s="6">
        <v>43073</v>
      </c>
      <c r="G94" s="2">
        <v>70458</v>
      </c>
    </row>
    <row r="95" spans="1:7">
      <c r="A95" s="1" t="e">
        <f>+INDEX(#REF!,MATCH(B95,#REF!,0),1)</f>
        <v>#REF!</v>
      </c>
      <c r="B95" s="14" t="s">
        <v>350</v>
      </c>
      <c r="C95" t="s">
        <v>853</v>
      </c>
      <c r="D95" s="5">
        <v>396873</v>
      </c>
      <c r="E95" s="3">
        <v>73746</v>
      </c>
      <c r="F95" s="6">
        <v>43991</v>
      </c>
      <c r="G95" s="2">
        <v>680022</v>
      </c>
    </row>
    <row r="96" spans="1:7">
      <c r="A96" s="1" t="e">
        <f>+INDEX(#REF!,MATCH(B96,#REF!,0),1)</f>
        <v>#REF!</v>
      </c>
      <c r="B96" t="s">
        <v>352</v>
      </c>
      <c r="C96" t="s">
        <v>853</v>
      </c>
      <c r="D96" s="5">
        <v>396875</v>
      </c>
      <c r="E96" s="3">
        <v>73738</v>
      </c>
      <c r="F96" s="6">
        <v>43991</v>
      </c>
      <c r="G96" s="2">
        <v>680023</v>
      </c>
    </row>
    <row r="97" spans="1:7">
      <c r="A97" s="1" t="e">
        <f>+INDEX(#REF!,MATCH(B97,#REF!,0),1)</f>
        <v>#REF!</v>
      </c>
      <c r="B97" s="1" t="s">
        <v>353</v>
      </c>
      <c r="C97" s="1" t="s">
        <v>853</v>
      </c>
      <c r="D97" s="5">
        <v>1735271</v>
      </c>
      <c r="E97" s="3">
        <v>3817628</v>
      </c>
      <c r="F97" s="6">
        <v>42227</v>
      </c>
      <c r="G97" s="2">
        <v>594905</v>
      </c>
    </row>
    <row r="98" spans="1:7">
      <c r="A98" s="1" t="e">
        <f>+INDEX(#REF!,MATCH(B98,#REF!,0),1)</f>
        <v>#REF!</v>
      </c>
      <c r="B98" s="1" t="s">
        <v>353</v>
      </c>
      <c r="C98" s="1" t="s">
        <v>854</v>
      </c>
      <c r="D98" s="5">
        <v>1812126</v>
      </c>
      <c r="E98" s="3">
        <v>3854092</v>
      </c>
      <c r="F98" s="6">
        <v>42306</v>
      </c>
      <c r="G98" s="2">
        <v>2784563</v>
      </c>
    </row>
    <row r="99" spans="1:7">
      <c r="A99" s="1" t="e">
        <f>+INDEX(#REF!,MATCH(B99,#REF!,0),1)</f>
        <v>#REF!</v>
      </c>
      <c r="B99" t="s">
        <v>356</v>
      </c>
      <c r="C99" t="s">
        <v>853</v>
      </c>
      <c r="D99" s="5">
        <v>397083</v>
      </c>
      <c r="E99" s="3">
        <v>74017</v>
      </c>
      <c r="F99" s="6">
        <v>43993</v>
      </c>
      <c r="G99" s="2">
        <v>680022</v>
      </c>
    </row>
    <row r="100" spans="1:7">
      <c r="A100" s="1" t="e">
        <f>+INDEX(#REF!,MATCH(B100,#REF!,0),1)</f>
        <v>#REF!</v>
      </c>
      <c r="B100" t="s">
        <v>358</v>
      </c>
      <c r="C100" t="s">
        <v>853</v>
      </c>
      <c r="D100" s="5">
        <v>49819</v>
      </c>
      <c r="E100" s="3">
        <v>59244</v>
      </c>
      <c r="F100" s="6">
        <v>43522</v>
      </c>
      <c r="G100" s="2">
        <v>652118</v>
      </c>
    </row>
    <row r="101" spans="1:7">
      <c r="A101" s="1" t="e">
        <f>+INDEX(#REF!,MATCH(B101,#REF!,0),1)</f>
        <v>#REF!</v>
      </c>
      <c r="B101" t="s">
        <v>359</v>
      </c>
      <c r="C101" t="s">
        <v>853</v>
      </c>
      <c r="D101" s="5">
        <v>381185</v>
      </c>
      <c r="E101" s="3">
        <v>165112</v>
      </c>
      <c r="F101" s="6">
        <v>43965</v>
      </c>
      <c r="G101" s="2">
        <v>680023</v>
      </c>
    </row>
    <row r="102" spans="1:7">
      <c r="A102" s="1" t="e">
        <f>+INDEX(#REF!,MATCH(B102,#REF!,0),1)</f>
        <v>#REF!</v>
      </c>
      <c r="B102" t="s">
        <v>359</v>
      </c>
      <c r="C102" t="s">
        <v>854</v>
      </c>
      <c r="D102" s="5">
        <v>415622</v>
      </c>
      <c r="E102" s="3">
        <v>179540</v>
      </c>
      <c r="F102" s="6">
        <v>44013</v>
      </c>
      <c r="G102" s="2">
        <v>3145125</v>
      </c>
    </row>
    <row r="103" spans="1:7">
      <c r="A103" s="1" t="e">
        <f>+INDEX(#REF!,MATCH(B103,#REF!,0),1)</f>
        <v>#REF!</v>
      </c>
      <c r="B103" s="1" t="s">
        <v>360</v>
      </c>
      <c r="C103" s="1" t="s">
        <v>853</v>
      </c>
      <c r="D103" s="5">
        <v>2002241</v>
      </c>
      <c r="E103" s="3">
        <v>3969917</v>
      </c>
      <c r="F103" s="6">
        <v>42615</v>
      </c>
      <c r="G103" s="2">
        <v>620987</v>
      </c>
    </row>
    <row r="104" spans="1:7">
      <c r="A104" s="1" t="e">
        <f>+INDEX(#REF!,MATCH(B104,#REF!,0),1)</f>
        <v>#REF!</v>
      </c>
      <c r="B104" s="1" t="s">
        <v>360</v>
      </c>
      <c r="C104" s="1" t="s">
        <v>854</v>
      </c>
      <c r="D104" s="5">
        <v>2415138</v>
      </c>
      <c r="E104" s="3">
        <v>4156896</v>
      </c>
      <c r="F104" s="6">
        <v>43095</v>
      </c>
      <c r="G104" s="2">
        <v>2935750</v>
      </c>
    </row>
    <row r="105" spans="1:7">
      <c r="A105" s="1" t="e">
        <f>+INDEX(#REF!,MATCH(B105,#REF!,0),1)</f>
        <v>#REF!</v>
      </c>
      <c r="B105" s="1" t="s">
        <v>362</v>
      </c>
      <c r="C105" s="1" t="s">
        <v>853</v>
      </c>
      <c r="D105" s="5">
        <v>2415181</v>
      </c>
      <c r="E105" s="13">
        <v>29</v>
      </c>
      <c r="F105" s="6">
        <v>41996</v>
      </c>
      <c r="G105" s="2">
        <v>635391</v>
      </c>
    </row>
    <row r="106" spans="1:7">
      <c r="A106" s="1" t="e">
        <f>+INDEX(#REF!,MATCH(B106,#REF!,0),1)</f>
        <v>#REF!</v>
      </c>
      <c r="B106" s="1" t="s">
        <v>362</v>
      </c>
      <c r="C106" s="1" t="s">
        <v>854</v>
      </c>
      <c r="D106" s="5">
        <v>2567710</v>
      </c>
      <c r="E106" s="3">
        <v>18048</v>
      </c>
      <c r="F106" s="6">
        <v>43272</v>
      </c>
      <c r="G106" s="2">
        <v>2971125</v>
      </c>
    </row>
    <row r="107" spans="1:7">
      <c r="A107" s="1" t="e">
        <f>+INDEX(#REF!,MATCH(B107,#REF!,0),1)</f>
        <v>#REF!</v>
      </c>
      <c r="B107" s="1" t="s">
        <v>363</v>
      </c>
      <c r="C107" s="1" t="s">
        <v>853</v>
      </c>
      <c r="D107" s="5">
        <v>314742</v>
      </c>
      <c r="E107" s="3">
        <v>136177</v>
      </c>
      <c r="F107" s="6">
        <v>43885</v>
      </c>
      <c r="G107" s="2">
        <v>671260</v>
      </c>
    </row>
    <row r="108" spans="1:7">
      <c r="A108" s="1" t="e">
        <f>+INDEX(#REF!,MATCH(B108,#REF!,0),1)</f>
        <v>#REF!</v>
      </c>
      <c r="B108" s="1" t="s">
        <v>363</v>
      </c>
      <c r="C108" s="1" t="s">
        <v>854</v>
      </c>
      <c r="D108" s="5">
        <v>413171</v>
      </c>
      <c r="E108" s="3"/>
      <c r="F108" s="6">
        <v>44008</v>
      </c>
      <c r="G108" s="2">
        <v>3148250</v>
      </c>
    </row>
    <row r="109" spans="1:7">
      <c r="A109" s="1" t="e">
        <f>+INDEX(#REF!,MATCH(B109,#REF!,0),1)</f>
        <v>#REF!</v>
      </c>
      <c r="B109" s="1" t="s">
        <v>364</v>
      </c>
      <c r="C109" s="1" t="s">
        <v>853</v>
      </c>
      <c r="D109" s="5">
        <v>2089018</v>
      </c>
      <c r="E109" s="3">
        <v>3970002</v>
      </c>
      <c r="F109" s="6">
        <v>42622</v>
      </c>
      <c r="G109" s="2">
        <v>2483948</v>
      </c>
    </row>
    <row r="110" spans="1:7">
      <c r="A110" s="1" t="e">
        <f>+INDEX(#REF!,MATCH(B110,#REF!,0),1)</f>
        <v>#REF!</v>
      </c>
      <c r="B110" s="1" t="s">
        <v>364</v>
      </c>
      <c r="C110" s="1" t="s">
        <v>854</v>
      </c>
      <c r="D110" s="5">
        <v>2322013</v>
      </c>
      <c r="E110" s="3">
        <v>4084862</v>
      </c>
      <c r="F110" s="6">
        <v>42899</v>
      </c>
      <c r="G110" s="2">
        <v>11685000</v>
      </c>
    </row>
    <row r="111" spans="1:7">
      <c r="A111" s="1" t="e">
        <f>+INDEX(#REF!,MATCH(B111,#REF!,0),1)</f>
        <v>#REF!</v>
      </c>
      <c r="B111" t="s">
        <v>19</v>
      </c>
      <c r="C111" t="s">
        <v>853</v>
      </c>
      <c r="D111" s="5">
        <v>399402</v>
      </c>
      <c r="E111" s="3">
        <v>172732</v>
      </c>
      <c r="F111" s="6">
        <v>43991</v>
      </c>
      <c r="G111" s="2">
        <v>680022</v>
      </c>
    </row>
    <row r="112" spans="1:7">
      <c r="A112" s="1" t="e">
        <f>+INDEX(#REF!,MATCH(B112,#REF!,0),1)</f>
        <v>#REF!</v>
      </c>
      <c r="B112" s="1" t="s">
        <v>366</v>
      </c>
      <c r="C112" s="1" t="s">
        <v>853</v>
      </c>
      <c r="D112" s="5">
        <v>1919106</v>
      </c>
      <c r="E112" s="3">
        <v>3905385</v>
      </c>
      <c r="F112" s="6">
        <v>42438</v>
      </c>
      <c r="G112" s="2">
        <v>1253745</v>
      </c>
    </row>
    <row r="113" spans="1:7">
      <c r="A113" s="1" t="e">
        <f>+INDEX(#REF!,MATCH(B113,#REF!,0),1)</f>
        <v>#REF!</v>
      </c>
      <c r="B113" s="1" t="s">
        <v>366</v>
      </c>
      <c r="C113" s="1" t="s">
        <v>854</v>
      </c>
      <c r="D113" s="5">
        <v>2002087</v>
      </c>
      <c r="E113" s="3">
        <v>3940146</v>
      </c>
      <c r="F113" s="6">
        <v>42550</v>
      </c>
      <c r="G113" s="2">
        <v>2852063</v>
      </c>
    </row>
    <row r="114" spans="1:7">
      <c r="A114" s="1" t="e">
        <f>+INDEX(#REF!,MATCH(B114,#REF!,0),1)</f>
        <v>#REF!</v>
      </c>
      <c r="B114" s="1" t="s">
        <v>367</v>
      </c>
      <c r="C114" s="1" t="s">
        <v>853</v>
      </c>
      <c r="D114" s="5">
        <v>1415496</v>
      </c>
      <c r="E114" s="3">
        <v>3716491</v>
      </c>
      <c r="F114" s="6">
        <v>41996</v>
      </c>
      <c r="G114" s="2">
        <v>583173</v>
      </c>
    </row>
    <row r="115" spans="1:7">
      <c r="A115" s="1" t="e">
        <f>+INDEX(#REF!,MATCH(B115,#REF!,0),1)</f>
        <v>#REF!</v>
      </c>
      <c r="B115" s="1" t="s">
        <v>367</v>
      </c>
      <c r="C115" s="1" t="s">
        <v>854</v>
      </c>
      <c r="D115" s="5">
        <v>1592306</v>
      </c>
      <c r="E115" s="3">
        <v>3756812</v>
      </c>
      <c r="F115" s="6">
        <v>42059</v>
      </c>
      <c r="G115" s="2">
        <v>2689063</v>
      </c>
    </row>
    <row r="116" spans="1:7">
      <c r="A116" s="1" t="e">
        <f>+INDEX(#REF!,MATCH(B116,#REF!,0),1)</f>
        <v>#REF!</v>
      </c>
      <c r="B116" t="s">
        <v>368</v>
      </c>
      <c r="C116" t="s">
        <v>853</v>
      </c>
      <c r="D116" s="5">
        <v>254121</v>
      </c>
      <c r="E116" s="3">
        <v>236639</v>
      </c>
      <c r="F116" s="6">
        <v>43829</v>
      </c>
      <c r="G116" s="2">
        <v>669910</v>
      </c>
    </row>
    <row r="117" spans="1:7">
      <c r="A117" s="1" t="e">
        <f>+INDEX(#REF!,MATCH(B117,#REF!,0),1)</f>
        <v>#REF!</v>
      </c>
      <c r="B117" t="s">
        <v>369</v>
      </c>
      <c r="C117" t="s">
        <v>853</v>
      </c>
      <c r="D117" s="5">
        <v>334329</v>
      </c>
      <c r="E117" s="3">
        <v>149669</v>
      </c>
      <c r="F117" s="6">
        <v>43909</v>
      </c>
      <c r="G117" s="2">
        <v>675284</v>
      </c>
    </row>
    <row r="118" spans="1:7">
      <c r="A118" s="1" t="e">
        <f>+INDEX(#REF!,MATCH(B118,#REF!,0),1)</f>
        <v>#REF!</v>
      </c>
      <c r="B118" t="s">
        <v>369</v>
      </c>
      <c r="C118" t="s">
        <v>854</v>
      </c>
      <c r="D118" s="5">
        <v>399674</v>
      </c>
      <c r="E118" s="3">
        <v>74066</v>
      </c>
      <c r="F118" s="6">
        <v>43994</v>
      </c>
      <c r="G118" s="2">
        <v>3148250</v>
      </c>
    </row>
    <row r="119" spans="1:7">
      <c r="A119" s="1" t="e">
        <f>+INDEX(#REF!,MATCH(B119,#REF!,0),1)</f>
        <v>#REF!</v>
      </c>
      <c r="B119" s="1" t="s">
        <v>370</v>
      </c>
      <c r="C119" s="1" t="s">
        <v>853</v>
      </c>
      <c r="D119" s="5">
        <v>1812163</v>
      </c>
      <c r="E119" s="3">
        <v>3854281</v>
      </c>
      <c r="F119" s="6">
        <v>42328</v>
      </c>
      <c r="G119" s="2">
        <v>604476</v>
      </c>
    </row>
    <row r="120" spans="1:7">
      <c r="A120" s="1" t="e">
        <f>+INDEX(#REF!,MATCH(B120,#REF!,0),1)</f>
        <v>#REF!</v>
      </c>
      <c r="B120" s="1" t="s">
        <v>370</v>
      </c>
      <c r="C120" s="1" t="s">
        <v>854</v>
      </c>
      <c r="D120" s="5">
        <v>2002167</v>
      </c>
      <c r="E120" s="3">
        <v>3952567</v>
      </c>
      <c r="F120" s="6">
        <v>42587</v>
      </c>
      <c r="G120" s="2">
        <v>2869188</v>
      </c>
    </row>
    <row r="121" spans="1:7">
      <c r="A121" s="1" t="e">
        <f>+INDEX(#REF!,MATCH(B121,#REF!,0),1)</f>
        <v>#REF!</v>
      </c>
      <c r="B121" s="1" t="s">
        <v>372</v>
      </c>
      <c r="C121" s="1" t="s">
        <v>853</v>
      </c>
      <c r="D121" s="5">
        <v>1812186</v>
      </c>
      <c r="E121" s="3">
        <v>3866402</v>
      </c>
      <c r="F121" s="6">
        <v>42338</v>
      </c>
      <c r="G121" s="2">
        <v>604476</v>
      </c>
    </row>
    <row r="122" spans="1:7">
      <c r="A122" s="1" t="e">
        <f>+INDEX(#REF!,MATCH(B122,#REF!,0),1)</f>
        <v>#REF!</v>
      </c>
      <c r="B122" s="1" t="s">
        <v>372</v>
      </c>
      <c r="C122" s="1" t="s">
        <v>854</v>
      </c>
      <c r="D122" s="5">
        <v>1919093</v>
      </c>
      <c r="E122" s="3">
        <v>3905301</v>
      </c>
      <c r="F122" s="6">
        <v>42430</v>
      </c>
      <c r="G122" s="2">
        <v>2823750</v>
      </c>
    </row>
    <row r="123" spans="1:7">
      <c r="A123" s="1" t="e">
        <f>+INDEX(#REF!,MATCH(B123,#REF!,0),1)</f>
        <v>#REF!</v>
      </c>
      <c r="B123" s="1" t="s">
        <v>865</v>
      </c>
      <c r="C123" s="1" t="s">
        <v>853</v>
      </c>
      <c r="D123" s="5">
        <v>213779</v>
      </c>
      <c r="E123" s="3">
        <v>54576</v>
      </c>
      <c r="F123" s="6">
        <v>43797</v>
      </c>
      <c r="G123" s="2">
        <v>664591</v>
      </c>
    </row>
    <row r="124" spans="1:7">
      <c r="A124" s="1" t="e">
        <f>+INDEX(#REF!,MATCH(B124,#REF!,0),1)</f>
        <v>#REF!</v>
      </c>
      <c r="B124" s="1" t="s">
        <v>375</v>
      </c>
      <c r="C124" s="1" t="s">
        <v>853</v>
      </c>
      <c r="D124" s="5">
        <v>2415059</v>
      </c>
      <c r="E124" s="3">
        <v>4142696</v>
      </c>
      <c r="F124" s="6">
        <v>43056</v>
      </c>
      <c r="G124" s="2">
        <v>630342</v>
      </c>
    </row>
    <row r="125" spans="1:7">
      <c r="A125" s="1" t="e">
        <f>+INDEX(#REF!,MATCH(B125,#REF!,0),1)</f>
        <v>#REF!</v>
      </c>
      <c r="B125" s="1" t="s">
        <v>375</v>
      </c>
      <c r="C125" s="1" t="s">
        <v>853</v>
      </c>
      <c r="D125" s="5">
        <v>2415164</v>
      </c>
      <c r="E125" s="3">
        <v>4157215</v>
      </c>
      <c r="F125" s="6">
        <v>43117</v>
      </c>
      <c r="G125" s="2">
        <v>4415</v>
      </c>
    </row>
    <row r="126" spans="1:7">
      <c r="A126" s="1" t="e">
        <f>+INDEX(#REF!,MATCH(B126,#REF!,0),1)</f>
        <v>#REF!</v>
      </c>
      <c r="B126" t="s">
        <v>383</v>
      </c>
      <c r="C126" t="s">
        <v>853</v>
      </c>
      <c r="D126" s="5">
        <v>8401983</v>
      </c>
      <c r="E126" s="3">
        <v>121083</v>
      </c>
      <c r="F126" s="6">
        <v>43818</v>
      </c>
      <c r="G126" s="2">
        <v>669910</v>
      </c>
    </row>
    <row r="127" spans="1:7">
      <c r="A127" s="1" t="e">
        <f>+INDEX(#REF!,MATCH(B127,#REF!,0),1)</f>
        <v>#REF!</v>
      </c>
      <c r="B127" t="s">
        <v>383</v>
      </c>
      <c r="C127" t="s">
        <v>854</v>
      </c>
      <c r="D127" s="5">
        <v>352324</v>
      </c>
      <c r="E127" s="46">
        <v>328635</v>
      </c>
      <c r="F127" s="6">
        <v>43927</v>
      </c>
      <c r="G127" s="2">
        <v>3138812</v>
      </c>
    </row>
    <row r="128" spans="1:7">
      <c r="A128" s="1" t="e">
        <f>+INDEX(#REF!,MATCH(B128,#REF!,0),1)</f>
        <v>#REF!</v>
      </c>
      <c r="B128" s="1" t="s">
        <v>385</v>
      </c>
      <c r="C128" s="1" t="s">
        <v>853</v>
      </c>
      <c r="D128" s="5">
        <v>2002132</v>
      </c>
      <c r="E128" s="3">
        <v>3952389</v>
      </c>
      <c r="F128" s="6">
        <v>42572</v>
      </c>
      <c r="G128" s="2">
        <v>617274</v>
      </c>
    </row>
    <row r="129" spans="1:7">
      <c r="A129" s="1" t="e">
        <f>+INDEX(#REF!,MATCH(B129,#REF!,0),1)</f>
        <v>#REF!</v>
      </c>
      <c r="B129" s="1" t="s">
        <v>385</v>
      </c>
      <c r="C129" s="1" t="s">
        <v>854</v>
      </c>
      <c r="D129" s="5">
        <v>2089232</v>
      </c>
      <c r="E129" s="3">
        <v>4011056</v>
      </c>
      <c r="F129" s="6">
        <v>42727</v>
      </c>
      <c r="G129" s="2">
        <v>2886438</v>
      </c>
    </row>
    <row r="130" spans="1:7">
      <c r="A130" s="1" t="e">
        <f>+INDEX(#REF!,MATCH(B130,#REF!,0),1)</f>
        <v>#REF!</v>
      </c>
      <c r="B130" s="1" t="s">
        <v>388</v>
      </c>
      <c r="C130" s="1" t="s">
        <v>853</v>
      </c>
      <c r="D130" s="5">
        <v>2089018</v>
      </c>
      <c r="E130" s="3">
        <v>3970002</v>
      </c>
      <c r="F130" s="6">
        <v>42622</v>
      </c>
      <c r="G130" s="2">
        <v>2483948</v>
      </c>
    </row>
    <row r="131" spans="1:7">
      <c r="A131" s="1" t="e">
        <f>+INDEX(#REF!,MATCH(B131,#REF!,0),1)</f>
        <v>#REF!</v>
      </c>
      <c r="B131" s="1" t="s">
        <v>388</v>
      </c>
      <c r="C131" s="1" t="s">
        <v>854</v>
      </c>
      <c r="D131" s="5">
        <v>2415152</v>
      </c>
      <c r="E131" s="3">
        <v>4157174</v>
      </c>
      <c r="F131" s="6">
        <v>43111</v>
      </c>
      <c r="G131" s="2">
        <v>2938688</v>
      </c>
    </row>
    <row r="132" spans="1:7">
      <c r="A132" s="1" t="e">
        <f>+INDEX(#REF!,MATCH(B132,#REF!,0),1)</f>
        <v>#REF!</v>
      </c>
      <c r="B132" s="1" t="s">
        <v>390</v>
      </c>
      <c r="C132" s="1" t="s">
        <v>853</v>
      </c>
      <c r="D132" s="5">
        <v>2663124</v>
      </c>
      <c r="E132" s="3">
        <v>29673</v>
      </c>
      <c r="F132" s="6">
        <v>43363</v>
      </c>
      <c r="G132" s="2">
        <v>646920</v>
      </c>
    </row>
    <row r="133" spans="1:7">
      <c r="A133" s="1" t="e">
        <f>+INDEX(#REF!,MATCH(B133,#REF!,0),1)</f>
        <v>#REF!</v>
      </c>
      <c r="B133" s="1" t="s">
        <v>390</v>
      </c>
      <c r="C133" s="1" t="s">
        <v>854</v>
      </c>
      <c r="D133" s="5">
        <v>185039</v>
      </c>
      <c r="E133" s="3">
        <v>121755</v>
      </c>
      <c r="F133" s="6">
        <v>43822</v>
      </c>
      <c r="G133" s="2">
        <v>3076812</v>
      </c>
    </row>
    <row r="134" spans="1:7">
      <c r="A134" s="1" t="e">
        <f>+INDEX(#REF!,MATCH(B134,#REF!,0),1)</f>
        <v>#REF!</v>
      </c>
      <c r="B134" s="1" t="s">
        <v>392</v>
      </c>
      <c r="C134" s="1" t="s">
        <v>853</v>
      </c>
      <c r="D134" s="5">
        <v>1135324</v>
      </c>
      <c r="E134" s="3">
        <v>3452258</v>
      </c>
      <c r="F134" s="6">
        <v>41368</v>
      </c>
      <c r="G134" s="2">
        <v>541688</v>
      </c>
    </row>
    <row r="135" spans="1:7">
      <c r="A135" s="1" t="e">
        <f>+INDEX(#REF!,MATCH(B135,#REF!,0),1)</f>
        <v>#REF!</v>
      </c>
      <c r="B135" s="1" t="s">
        <v>392</v>
      </c>
      <c r="C135" s="1" t="s">
        <v>854</v>
      </c>
      <c r="D135" s="5">
        <v>1135820</v>
      </c>
      <c r="E135" s="3">
        <v>3500534</v>
      </c>
      <c r="F135" s="6">
        <v>41418</v>
      </c>
      <c r="G135" s="2">
        <v>2517875</v>
      </c>
    </row>
    <row r="136" spans="1:7">
      <c r="A136" s="1" t="e">
        <f>+INDEX(#REF!,MATCH(B136,#REF!,0),1)</f>
        <v>#REF!</v>
      </c>
      <c r="B136" s="1" t="s">
        <v>395</v>
      </c>
      <c r="C136" s="1" t="s">
        <v>853</v>
      </c>
      <c r="D136" s="5">
        <v>851406</v>
      </c>
      <c r="E136" s="3">
        <v>3329363</v>
      </c>
      <c r="F136" s="6">
        <v>40967</v>
      </c>
      <c r="G136" s="2">
        <v>531536</v>
      </c>
    </row>
    <row r="137" spans="1:7">
      <c r="A137" s="1" t="e">
        <f>+INDEX(#REF!,MATCH(B137,#REF!,0),1)</f>
        <v>#REF!</v>
      </c>
      <c r="B137" s="1" t="s">
        <v>395</v>
      </c>
      <c r="C137" s="1" t="s">
        <v>854</v>
      </c>
      <c r="D137" s="5">
        <v>1054094</v>
      </c>
      <c r="E137" s="3">
        <v>3421412</v>
      </c>
      <c r="F137" s="6">
        <v>41212</v>
      </c>
      <c r="G137" s="2">
        <v>2470063</v>
      </c>
    </row>
    <row r="138" spans="1:7">
      <c r="A138" s="1" t="e">
        <f>+INDEX(#REF!,MATCH(B138,#REF!,0),1)</f>
        <v>#REF!</v>
      </c>
      <c r="B138" s="1" t="s">
        <v>397</v>
      </c>
      <c r="C138" s="1" t="s">
        <v>854</v>
      </c>
      <c r="D138" s="5">
        <v>724124</v>
      </c>
      <c r="E138" s="3">
        <v>3227037</v>
      </c>
      <c r="F138" s="6">
        <v>40700</v>
      </c>
      <c r="G138" s="2">
        <v>2393000</v>
      </c>
    </row>
    <row r="139" spans="1:7">
      <c r="A139" s="1" t="e">
        <f>+INDEX(#REF!,MATCH(B139,#REF!,0),1)</f>
        <v>#REF!</v>
      </c>
      <c r="B139" s="1" t="s">
        <v>397</v>
      </c>
      <c r="C139" s="1" t="s">
        <v>853</v>
      </c>
      <c r="D139" s="5"/>
      <c r="E139" s="3">
        <v>3146921</v>
      </c>
      <c r="F139" s="6">
        <v>40541</v>
      </c>
      <c r="G139" s="2">
        <v>507660</v>
      </c>
    </row>
    <row r="140" spans="1:7">
      <c r="A140" s="1" t="e">
        <f>+INDEX(#REF!,MATCH(B140,#REF!,0),1)</f>
        <v>#REF!</v>
      </c>
      <c r="B140" s="1" t="s">
        <v>399</v>
      </c>
      <c r="C140" s="1" t="s">
        <v>853</v>
      </c>
      <c r="D140" s="5">
        <v>1812230</v>
      </c>
      <c r="E140" s="3">
        <v>3873690</v>
      </c>
      <c r="F140" s="6">
        <v>42360</v>
      </c>
      <c r="G140" s="2">
        <v>606893</v>
      </c>
    </row>
    <row r="141" spans="1:7">
      <c r="A141" s="1" t="e">
        <f>+INDEX(#REF!,MATCH(B141,#REF!,0),1)</f>
        <v>#REF!</v>
      </c>
      <c r="B141" s="1" t="s">
        <v>399</v>
      </c>
      <c r="C141" s="1" t="s">
        <v>854</v>
      </c>
      <c r="D141" s="5">
        <v>2002185</v>
      </c>
      <c r="E141" s="3">
        <v>3952666</v>
      </c>
      <c r="F141" s="6">
        <v>42598</v>
      </c>
      <c r="G141" s="2">
        <v>2869188</v>
      </c>
    </row>
    <row r="142" spans="1:7">
      <c r="A142" s="1" t="e">
        <f>+INDEX(#REF!,MATCH(B142,#REF!,0),1)</f>
        <v>#REF!</v>
      </c>
      <c r="B142" s="1" t="s">
        <v>400</v>
      </c>
      <c r="C142" s="1" t="s">
        <v>853</v>
      </c>
      <c r="D142" s="5">
        <v>1592324</v>
      </c>
      <c r="E142" s="3">
        <v>3756984</v>
      </c>
      <c r="F142" s="6">
        <v>42073</v>
      </c>
      <c r="G142" s="2">
        <v>581418</v>
      </c>
    </row>
    <row r="143" spans="1:7">
      <c r="A143" s="1" t="e">
        <f>+INDEX(#REF!,MATCH(B143,#REF!,0),1)</f>
        <v>#REF!</v>
      </c>
      <c r="B143" s="1" t="s">
        <v>400</v>
      </c>
      <c r="C143" s="1" t="s">
        <v>854</v>
      </c>
      <c r="D143" s="5">
        <v>1592430</v>
      </c>
      <c r="E143" s="3">
        <v>3791981</v>
      </c>
      <c r="F143" s="6">
        <v>42132</v>
      </c>
      <c r="G143" s="2">
        <v>2718688</v>
      </c>
    </row>
    <row r="144" spans="1:7">
      <c r="A144" s="1" t="e">
        <f>+INDEX(#REF!,MATCH(B144,#REF!,0),1)</f>
        <v>#REF!</v>
      </c>
      <c r="B144" s="1" t="s">
        <v>866</v>
      </c>
      <c r="C144" s="1" t="s">
        <v>854</v>
      </c>
      <c r="D144" s="5">
        <v>984169</v>
      </c>
      <c r="E144" s="3">
        <v>3386318</v>
      </c>
      <c r="F144" s="6">
        <v>41108</v>
      </c>
      <c r="G144" s="2">
        <v>2480563</v>
      </c>
    </row>
    <row r="145" spans="1:7">
      <c r="A145" s="1" t="e">
        <f>+INDEX(#REF!,MATCH(B145,#REF!,0),1)</f>
        <v>#REF!</v>
      </c>
      <c r="B145" s="1" t="s">
        <v>403</v>
      </c>
      <c r="C145" s="1" t="s">
        <v>853</v>
      </c>
      <c r="D145" s="5">
        <v>2002141</v>
      </c>
      <c r="E145" s="3">
        <v>3952406</v>
      </c>
      <c r="F145" s="6">
        <v>42576</v>
      </c>
      <c r="G145" s="2">
        <v>617274</v>
      </c>
    </row>
    <row r="146" spans="1:7">
      <c r="A146" s="1" t="e">
        <f>+INDEX(#REF!,MATCH(B146,#REF!,0),1)</f>
        <v>#REF!</v>
      </c>
      <c r="B146" s="1" t="s">
        <v>403</v>
      </c>
      <c r="C146" s="1" t="s">
        <v>854</v>
      </c>
      <c r="D146" s="5">
        <v>2089222</v>
      </c>
      <c r="E146" s="3">
        <v>4002222</v>
      </c>
      <c r="F146" s="6">
        <v>42723</v>
      </c>
      <c r="G146" s="2">
        <v>2886438</v>
      </c>
    </row>
    <row r="147" spans="1:7">
      <c r="A147" s="1" t="e">
        <f>+INDEX(#REF!,MATCH(B147,#REF!,0),1)</f>
        <v>#REF!</v>
      </c>
      <c r="B147" s="1" t="s">
        <v>404</v>
      </c>
      <c r="C147" s="1" t="s">
        <v>853</v>
      </c>
      <c r="D147" s="5">
        <v>1339246</v>
      </c>
      <c r="E147" s="3">
        <v>3659090</v>
      </c>
      <c r="F147" s="6">
        <v>41946</v>
      </c>
      <c r="G147" s="2">
        <v>572819</v>
      </c>
    </row>
    <row r="148" spans="1:7">
      <c r="A148" s="1" t="e">
        <f>+INDEX(#REF!,MATCH(B148,#REF!,0),1)</f>
        <v>#REF!</v>
      </c>
      <c r="B148" s="1" t="s">
        <v>404</v>
      </c>
      <c r="C148" s="1" t="s">
        <v>854</v>
      </c>
      <c r="D148" s="5">
        <v>1812050</v>
      </c>
      <c r="E148" s="3">
        <v>3830224</v>
      </c>
      <c r="F148" s="6">
        <v>42276</v>
      </c>
      <c r="G148" s="2">
        <v>5530376</v>
      </c>
    </row>
    <row r="149" spans="1:7">
      <c r="A149" s="1" t="e">
        <f>+INDEX(#REF!,MATCH(B149,#REF!,0),1)</f>
        <v>#REF!</v>
      </c>
      <c r="B149" s="1" t="s">
        <v>405</v>
      </c>
      <c r="C149" s="1" t="s">
        <v>853</v>
      </c>
      <c r="D149" s="5">
        <v>1054215</v>
      </c>
      <c r="E149" s="3">
        <v>3430225</v>
      </c>
      <c r="F149" s="6">
        <v>41271</v>
      </c>
      <c r="G149" s="2">
        <v>542781</v>
      </c>
    </row>
    <row r="150" spans="1:7">
      <c r="A150" s="1" t="e">
        <f>+INDEX(#REF!,MATCH(B150,#REF!,0),1)</f>
        <v>#REF!</v>
      </c>
      <c r="B150" s="1" t="s">
        <v>405</v>
      </c>
      <c r="C150" s="1" t="s">
        <v>854</v>
      </c>
      <c r="D150" s="5">
        <v>1135305</v>
      </c>
      <c r="E150" s="3">
        <v>3452146</v>
      </c>
      <c r="F150" s="6">
        <v>41355</v>
      </c>
      <c r="G150" s="2">
        <v>2505313</v>
      </c>
    </row>
    <row r="151" spans="1:7">
      <c r="A151" s="1" t="e">
        <f>+INDEX(#REF!,MATCH(B151,#REF!,0),1)</f>
        <v>#REF!</v>
      </c>
      <c r="B151" s="1" t="s">
        <v>406</v>
      </c>
      <c r="C151" s="14" t="s">
        <v>853</v>
      </c>
      <c r="D151" s="5">
        <v>145753</v>
      </c>
      <c r="E151" s="3">
        <v>47991</v>
      </c>
      <c r="F151" s="6">
        <v>43705</v>
      </c>
      <c r="G151" s="2">
        <v>661945</v>
      </c>
    </row>
    <row r="152" spans="1:7">
      <c r="A152" s="1" t="e">
        <f>+INDEX(#REF!,MATCH(B152,#REF!,0),1)</f>
        <v>#REF!</v>
      </c>
      <c r="B152" s="1" t="s">
        <v>408</v>
      </c>
      <c r="C152" s="1" t="s">
        <v>853</v>
      </c>
      <c r="D152" s="5">
        <v>1255542</v>
      </c>
      <c r="E152" s="3">
        <v>3610311</v>
      </c>
      <c r="F152" s="6">
        <v>41698</v>
      </c>
      <c r="G152" s="2">
        <v>555944</v>
      </c>
    </row>
    <row r="153" spans="1:7">
      <c r="A153" s="1" t="e">
        <f>+INDEX(#REF!,MATCH(B153,#REF!,0),1)</f>
        <v>#REF!</v>
      </c>
      <c r="B153" s="1" t="s">
        <v>411</v>
      </c>
      <c r="C153" s="1" t="s">
        <v>853</v>
      </c>
      <c r="D153" s="5">
        <v>2002151</v>
      </c>
      <c r="E153" s="3">
        <v>3952478</v>
      </c>
      <c r="F153" s="6">
        <v>42579</v>
      </c>
      <c r="G153" s="2">
        <v>617274</v>
      </c>
    </row>
    <row r="154" spans="1:7">
      <c r="A154" s="1" t="e">
        <f>+INDEX(#REF!,MATCH(B154,#REF!,0),1)</f>
        <v>#REF!</v>
      </c>
      <c r="B154" s="1" t="s">
        <v>411</v>
      </c>
      <c r="C154" s="1" t="s">
        <v>854</v>
      </c>
      <c r="D154" s="5">
        <v>2089113</v>
      </c>
      <c r="E154" s="3">
        <v>3976230</v>
      </c>
      <c r="F154" s="6">
        <v>42660</v>
      </c>
      <c r="G154" s="2">
        <v>2874938</v>
      </c>
    </row>
    <row r="155" spans="1:7">
      <c r="A155" s="1" t="e">
        <f>+INDEX(#REF!,MATCH(B155,#REF!,0),1)</f>
        <v>#REF!</v>
      </c>
      <c r="B155" s="1" t="s">
        <v>412</v>
      </c>
      <c r="C155" s="1" t="s">
        <v>853</v>
      </c>
      <c r="D155" s="5">
        <v>2415125</v>
      </c>
      <c r="E155" s="3">
        <v>4156964</v>
      </c>
      <c r="F155" s="6">
        <v>43097</v>
      </c>
      <c r="G155" s="2">
        <v>634122</v>
      </c>
    </row>
    <row r="156" spans="1:7">
      <c r="A156" s="1" t="e">
        <f>+INDEX(#REF!,MATCH(B156,#REF!,0),1)</f>
        <v>#REF!</v>
      </c>
      <c r="B156" s="1" t="s">
        <v>412</v>
      </c>
      <c r="C156" s="1" t="s">
        <v>854</v>
      </c>
      <c r="D156" s="5">
        <v>2567641</v>
      </c>
      <c r="E156" s="3">
        <v>11222</v>
      </c>
      <c r="F156" s="6">
        <v>43230</v>
      </c>
      <c r="G156" s="2">
        <v>2962250</v>
      </c>
    </row>
    <row r="157" spans="1:7">
      <c r="A157" s="1" t="e">
        <f>+INDEX(#REF!,MATCH(B157,#REF!,0),1)</f>
        <v>#REF!</v>
      </c>
      <c r="B157" s="1" t="s">
        <v>415</v>
      </c>
      <c r="C157" s="1" t="s">
        <v>853</v>
      </c>
      <c r="D157" s="5">
        <v>851266</v>
      </c>
      <c r="E157" s="3">
        <v>3295822</v>
      </c>
      <c r="F157" s="6">
        <v>40904</v>
      </c>
      <c r="G157" s="2">
        <v>526784</v>
      </c>
    </row>
    <row r="158" spans="1:7">
      <c r="A158" s="1" t="e">
        <f>+INDEX(#REF!,MATCH(B158,#REF!,0),1)</f>
        <v>#REF!</v>
      </c>
      <c r="B158" s="1" t="s">
        <v>415</v>
      </c>
      <c r="C158" s="1" t="s">
        <v>854</v>
      </c>
      <c r="D158" s="5">
        <v>984009</v>
      </c>
      <c r="E158" s="3">
        <v>3359031</v>
      </c>
      <c r="F158" s="6">
        <v>41023</v>
      </c>
      <c r="G158" s="2">
        <v>2473125</v>
      </c>
    </row>
    <row r="159" spans="1:7">
      <c r="A159" s="1" t="e">
        <f>+INDEX(#REF!,MATCH(B159,#REF!,0),1)</f>
        <v>#REF!</v>
      </c>
      <c r="B159" s="14" t="s">
        <v>417</v>
      </c>
      <c r="C159" s="14" t="s">
        <v>853</v>
      </c>
      <c r="D159" s="5">
        <v>263288</v>
      </c>
      <c r="E159" s="3">
        <v>58455</v>
      </c>
      <c r="F159" s="6">
        <v>43838</v>
      </c>
      <c r="G159" s="2">
        <v>670585</v>
      </c>
    </row>
    <row r="160" spans="1:7">
      <c r="A160" s="1" t="e">
        <f>+INDEX(#REF!,MATCH(B160,#REF!,0),1)</f>
        <v>#REF!</v>
      </c>
      <c r="B160" s="1" t="s">
        <v>419</v>
      </c>
      <c r="C160" s="1" t="s">
        <v>853</v>
      </c>
      <c r="D160" s="5">
        <v>21919</v>
      </c>
      <c r="E160" s="3">
        <v>43574</v>
      </c>
      <c r="F160" s="6">
        <v>43455</v>
      </c>
      <c r="G160" s="2">
        <v>652766</v>
      </c>
    </row>
    <row r="161" spans="1:7">
      <c r="A161" s="1" t="e">
        <f>+INDEX(#REF!,MATCH(B161,#REF!,0),1)</f>
        <v>#REF!</v>
      </c>
      <c r="B161" s="1" t="s">
        <v>419</v>
      </c>
      <c r="C161" s="1" t="s">
        <v>854</v>
      </c>
      <c r="D161" s="5">
        <v>174622</v>
      </c>
      <c r="E161" s="3">
        <v>50731</v>
      </c>
      <c r="F161" s="6">
        <v>43742</v>
      </c>
      <c r="G161" s="2">
        <v>3076812</v>
      </c>
    </row>
    <row r="162" spans="1:7">
      <c r="A162" s="1" t="e">
        <f>+INDEX(#REF!,MATCH(B162,#REF!,0),1)</f>
        <v>#REF!</v>
      </c>
      <c r="B162" s="1" t="s">
        <v>420</v>
      </c>
      <c r="C162" s="1" t="s">
        <v>853</v>
      </c>
      <c r="D162" s="5">
        <v>2002236</v>
      </c>
      <c r="E162" s="3">
        <v>3969876</v>
      </c>
      <c r="F162" s="6">
        <v>42614</v>
      </c>
      <c r="G162" s="2">
        <v>4346909</v>
      </c>
    </row>
    <row r="163" spans="1:7">
      <c r="A163" s="1" t="e">
        <f>+INDEX(#REF!,MATCH(B163,#REF!,0),1)</f>
        <v>#REF!</v>
      </c>
      <c r="B163" s="1" t="s">
        <v>420</v>
      </c>
      <c r="C163" s="1" t="s">
        <v>854</v>
      </c>
      <c r="D163" s="5">
        <v>2089069</v>
      </c>
      <c r="E163" s="3">
        <v>3970244</v>
      </c>
      <c r="F163" s="6">
        <v>42642</v>
      </c>
      <c r="G163" s="2">
        <v>2874938</v>
      </c>
    </row>
    <row r="164" spans="1:7">
      <c r="A164" s="1" t="e">
        <f>+INDEX(#REF!,MATCH(B164,#REF!,0),1)</f>
        <v>#REF!</v>
      </c>
      <c r="B164" s="1" t="s">
        <v>421</v>
      </c>
      <c r="C164" s="14" t="s">
        <v>853</v>
      </c>
      <c r="D164" s="5">
        <v>2663055</v>
      </c>
      <c r="E164" s="3">
        <v>26351</v>
      </c>
      <c r="F164" s="6">
        <v>43336</v>
      </c>
      <c r="G164" s="2">
        <v>644342</v>
      </c>
    </row>
    <row r="165" spans="1:7">
      <c r="A165" s="1" t="e">
        <f>+INDEX(#REF!,MATCH(B165,#REF!,0),1)</f>
        <v>#REF!</v>
      </c>
      <c r="B165" s="1" t="s">
        <v>421</v>
      </c>
      <c r="C165" s="14" t="s">
        <v>854</v>
      </c>
      <c r="D165" s="5">
        <v>132303</v>
      </c>
      <c r="E165" s="3">
        <v>46233</v>
      </c>
      <c r="F165" s="6">
        <v>43686</v>
      </c>
      <c r="G165" s="2">
        <v>3064563</v>
      </c>
    </row>
    <row r="166" spans="1:7">
      <c r="A166" s="1" t="e">
        <f>+INDEX(#REF!,MATCH(B166,#REF!,0),1)</f>
        <v>#REF!</v>
      </c>
      <c r="B166" s="1" t="s">
        <v>422</v>
      </c>
      <c r="C166" s="1" t="s">
        <v>853</v>
      </c>
      <c r="D166" s="5">
        <v>984092</v>
      </c>
      <c r="E166" s="3">
        <v>3367978</v>
      </c>
      <c r="F166" s="6">
        <v>41060</v>
      </c>
      <c r="G166" s="2">
        <v>535262</v>
      </c>
    </row>
    <row r="167" spans="1:7">
      <c r="A167" s="1" t="e">
        <f>+INDEX(#REF!,MATCH(B167,#REF!,0),1)</f>
        <v>#REF!</v>
      </c>
      <c r="B167" s="1" t="s">
        <v>422</v>
      </c>
      <c r="C167" s="1" t="s">
        <v>854</v>
      </c>
      <c r="D167" s="5">
        <v>1255395</v>
      </c>
      <c r="E167" s="3">
        <v>3583148</v>
      </c>
      <c r="F167" s="6">
        <v>41612</v>
      </c>
      <c r="G167" s="2">
        <v>2548250</v>
      </c>
    </row>
    <row r="168" spans="1:7">
      <c r="A168" s="1" t="e">
        <f>+INDEX(#REF!,MATCH(B168,#REF!,0),1)</f>
        <v>#REF!</v>
      </c>
      <c r="B168" s="1" t="s">
        <v>423</v>
      </c>
      <c r="C168" s="1" t="s">
        <v>853</v>
      </c>
      <c r="D168" s="5">
        <v>218638</v>
      </c>
      <c r="E168" s="3">
        <v>4041605</v>
      </c>
      <c r="F168" s="6">
        <v>42811</v>
      </c>
      <c r="G168" s="2">
        <v>625968</v>
      </c>
    </row>
    <row r="169" spans="1:7">
      <c r="A169" s="1" t="e">
        <f>+INDEX(#REF!,MATCH(B169,#REF!,0),1)</f>
        <v>#REF!</v>
      </c>
      <c r="B169" s="1" t="s">
        <v>423</v>
      </c>
      <c r="C169" s="1" t="s">
        <v>854</v>
      </c>
      <c r="D169" s="5">
        <v>2567834</v>
      </c>
      <c r="E169" s="3">
        <v>6026</v>
      </c>
      <c r="F169" s="6">
        <v>43201</v>
      </c>
      <c r="G169" s="2">
        <v>2956313</v>
      </c>
    </row>
    <row r="170" spans="1:7">
      <c r="A170" s="1" t="e">
        <f>+INDEX(#REF!,MATCH(B170,#REF!,0),1)</f>
        <v>#REF!</v>
      </c>
      <c r="B170" s="1" t="s">
        <v>423</v>
      </c>
      <c r="C170" s="1" t="s">
        <v>853</v>
      </c>
      <c r="D170" s="5">
        <v>218638</v>
      </c>
      <c r="E170" s="3">
        <v>4041605</v>
      </c>
      <c r="F170" s="6">
        <v>42811</v>
      </c>
      <c r="G170" s="2">
        <v>625968</v>
      </c>
    </row>
    <row r="171" spans="1:7">
      <c r="A171" s="1" t="e">
        <f>+INDEX(#REF!,MATCH(B171,#REF!,0),1)</f>
        <v>#REF!</v>
      </c>
      <c r="B171" s="1" t="s">
        <v>427</v>
      </c>
      <c r="C171" s="1" t="s">
        <v>853</v>
      </c>
      <c r="D171" s="5">
        <v>2002157</v>
      </c>
      <c r="E171" s="3">
        <v>3952498</v>
      </c>
      <c r="F171" s="6">
        <v>42583</v>
      </c>
      <c r="G171" s="2">
        <v>617274</v>
      </c>
    </row>
    <row r="172" spans="1:7">
      <c r="A172" s="1" t="e">
        <f>+INDEX(#REF!,MATCH(B172,#REF!,0),1)</f>
        <v>#REF!</v>
      </c>
      <c r="B172" s="1" t="s">
        <v>427</v>
      </c>
      <c r="C172" s="1" t="s">
        <v>854</v>
      </c>
      <c r="D172" s="5">
        <v>2089012</v>
      </c>
      <c r="E172" s="3">
        <v>3969976</v>
      </c>
      <c r="F172" s="6">
        <v>42621</v>
      </c>
      <c r="G172" s="2">
        <v>2874938</v>
      </c>
    </row>
    <row r="173" spans="1:7">
      <c r="A173" s="1" t="e">
        <f>+INDEX(#REF!,MATCH(B173,#REF!,0),1)</f>
        <v>#REF!</v>
      </c>
      <c r="B173" s="1" t="s">
        <v>867</v>
      </c>
      <c r="C173" s="1" t="s">
        <v>853</v>
      </c>
      <c r="D173" s="5">
        <v>2002224</v>
      </c>
      <c r="E173" s="3">
        <v>3969851</v>
      </c>
      <c r="F173" s="6">
        <v>42612</v>
      </c>
      <c r="G173" s="2">
        <v>619745</v>
      </c>
    </row>
    <row r="174" spans="1:7">
      <c r="A174" s="1" t="e">
        <f>+INDEX(#REF!,MATCH(B174,#REF!,0),1)</f>
        <v>#REF!</v>
      </c>
      <c r="B174" s="1" t="s">
        <v>428</v>
      </c>
      <c r="C174" s="1" t="s">
        <v>853</v>
      </c>
      <c r="D174" s="5">
        <v>1415135</v>
      </c>
      <c r="E174" s="3">
        <v>3655873</v>
      </c>
      <c r="F174" s="6">
        <v>41830</v>
      </c>
      <c r="G174" s="2">
        <v>569403</v>
      </c>
    </row>
    <row r="175" spans="1:7">
      <c r="A175" s="1" t="e">
        <f>+INDEX(#REF!,MATCH(B175,#REF!,0),1)</f>
        <v>#REF!</v>
      </c>
      <c r="B175" s="1" t="s">
        <v>428</v>
      </c>
      <c r="C175" s="1" t="s">
        <v>854</v>
      </c>
      <c r="D175" s="5">
        <v>1812238</v>
      </c>
      <c r="E175" s="3">
        <v>3876832</v>
      </c>
      <c r="F175" s="6">
        <v>42373</v>
      </c>
      <c r="G175" s="2">
        <v>2809688</v>
      </c>
    </row>
    <row r="176" spans="1:7">
      <c r="A176" s="1" t="e">
        <f>+INDEX(#REF!,MATCH(B176,#REF!,0),1)</f>
        <v>#REF!</v>
      </c>
      <c r="B176" t="s">
        <v>429</v>
      </c>
      <c r="C176" t="s">
        <v>853</v>
      </c>
      <c r="D176" s="5">
        <v>23427</v>
      </c>
      <c r="E176" s="3">
        <v>44332</v>
      </c>
      <c r="F176" s="6">
        <v>43461</v>
      </c>
      <c r="G176" s="2">
        <v>652766</v>
      </c>
    </row>
    <row r="177" spans="1:7">
      <c r="A177" s="1" t="e">
        <f>+INDEX(#REF!,MATCH(B177,#REF!,0),1)</f>
        <v>#REF!</v>
      </c>
      <c r="B177" t="s">
        <v>429</v>
      </c>
      <c r="C177" t="s">
        <v>853</v>
      </c>
      <c r="D177" s="5">
        <v>64637</v>
      </c>
      <c r="E177" s="3">
        <v>67467</v>
      </c>
      <c r="F177" s="6">
        <v>43552</v>
      </c>
      <c r="G177" s="2">
        <v>652766</v>
      </c>
    </row>
    <row r="178" spans="1:7">
      <c r="A178" s="1" t="e">
        <f>+INDEX(#REF!,MATCH(B178,#REF!,0),1)</f>
        <v>#REF!</v>
      </c>
      <c r="B178" t="s">
        <v>429</v>
      </c>
      <c r="C178" t="s">
        <v>854</v>
      </c>
      <c r="D178" s="5">
        <v>191794</v>
      </c>
      <c r="E178" s="3">
        <v>52405</v>
      </c>
      <c r="F178" s="6">
        <v>43766</v>
      </c>
      <c r="G178" s="2">
        <v>3076812</v>
      </c>
    </row>
    <row r="179" spans="1:7">
      <c r="A179" s="1" t="e">
        <f>+INDEX(#REF!,MATCH(B179,#REF!,0),1)</f>
        <v>#REF!</v>
      </c>
      <c r="B179" s="1" t="s">
        <v>430</v>
      </c>
      <c r="C179" s="1" t="s">
        <v>853</v>
      </c>
      <c r="D179" s="5">
        <v>2089023</v>
      </c>
      <c r="E179" s="3">
        <v>3970019</v>
      </c>
      <c r="F179" s="6">
        <v>42622</v>
      </c>
      <c r="G179" s="2">
        <v>1241974</v>
      </c>
    </row>
    <row r="180" spans="1:7">
      <c r="A180" s="1" t="e">
        <f>+INDEX(#REF!,MATCH(B180,#REF!,0),1)</f>
        <v>#REF!</v>
      </c>
      <c r="B180" s="1" t="s">
        <v>430</v>
      </c>
      <c r="C180" s="1" t="s">
        <v>854</v>
      </c>
      <c r="D180" s="5">
        <v>2415133</v>
      </c>
      <c r="E180" s="3">
        <v>4156851</v>
      </c>
      <c r="F180" s="6">
        <v>43089</v>
      </c>
      <c r="G180" s="2">
        <v>2935750</v>
      </c>
    </row>
    <row r="181" spans="1:7">
      <c r="A181" s="1" t="e">
        <f>+INDEX(#REF!,MATCH(B181,#REF!,0),1)</f>
        <v>#REF!</v>
      </c>
      <c r="B181" s="1" t="s">
        <v>432</v>
      </c>
      <c r="C181" s="1" t="s">
        <v>854</v>
      </c>
      <c r="D181" s="5">
        <v>1919092</v>
      </c>
      <c r="E181" s="3">
        <v>3883192</v>
      </c>
      <c r="F181" s="6">
        <v>42429</v>
      </c>
      <c r="G181" s="2">
        <v>3528968</v>
      </c>
    </row>
    <row r="182" spans="1:7">
      <c r="A182" s="1" t="e">
        <f>+INDEX(#REF!,MATCH(B182,#REF!,0),1)</f>
        <v>#REF!</v>
      </c>
      <c r="B182" s="1" t="s">
        <v>432</v>
      </c>
      <c r="C182" s="1" t="s">
        <v>853</v>
      </c>
      <c r="D182" s="5">
        <v>18122195</v>
      </c>
      <c r="E182" s="3">
        <v>3866416</v>
      </c>
      <c r="F182" s="6">
        <v>42368</v>
      </c>
      <c r="G182" s="2">
        <v>1213786</v>
      </c>
    </row>
    <row r="183" spans="1:7">
      <c r="A183" s="1" t="e">
        <f>+INDEX(#REF!,MATCH(B183,#REF!,0),1)</f>
        <v>#REF!</v>
      </c>
      <c r="B183" s="1" t="s">
        <v>868</v>
      </c>
      <c r="C183" s="1" t="s">
        <v>853</v>
      </c>
      <c r="D183" s="5">
        <v>2089027</v>
      </c>
      <c r="E183" s="3">
        <v>3970026</v>
      </c>
      <c r="F183" s="6">
        <v>42622</v>
      </c>
      <c r="G183" s="2">
        <v>183966</v>
      </c>
    </row>
    <row r="184" spans="1:7">
      <c r="A184" s="1" t="e">
        <f>+INDEX(#REF!,MATCH(B184,#REF!,0),1)</f>
        <v>#REF!</v>
      </c>
      <c r="B184" s="1" t="s">
        <v>868</v>
      </c>
      <c r="C184" s="1" t="s">
        <v>854</v>
      </c>
      <c r="D184" s="5">
        <v>2089155</v>
      </c>
      <c r="E184" s="3">
        <v>3976543</v>
      </c>
      <c r="F184" s="6">
        <v>42692</v>
      </c>
      <c r="G184" s="2">
        <v>1221412</v>
      </c>
    </row>
    <row r="185" spans="1:7">
      <c r="A185" s="1" t="e">
        <f>+INDEX(#REF!,MATCH(B185,#REF!,0),1)</f>
        <v>#REF!</v>
      </c>
      <c r="B185" s="1" t="s">
        <v>433</v>
      </c>
      <c r="C185" s="1" t="s">
        <v>853</v>
      </c>
      <c r="D185" s="5">
        <v>1735115</v>
      </c>
      <c r="E185" s="3">
        <v>3794191</v>
      </c>
      <c r="F185" s="6">
        <v>42153</v>
      </c>
      <c r="G185" s="2">
        <v>587237</v>
      </c>
    </row>
    <row r="186" spans="1:7">
      <c r="A186" s="1" t="e">
        <f>+INDEX(#REF!,MATCH(B186,#REF!,0),1)</f>
        <v>#REF!</v>
      </c>
      <c r="B186" s="1" t="s">
        <v>433</v>
      </c>
      <c r="C186" s="1" t="s">
        <v>854</v>
      </c>
      <c r="D186" s="5">
        <v>1812229</v>
      </c>
      <c r="E186" s="3">
        <v>3873685</v>
      </c>
      <c r="F186" s="6">
        <v>42360</v>
      </c>
      <c r="G186" s="2">
        <v>2809688</v>
      </c>
    </row>
    <row r="187" spans="1:7">
      <c r="A187" s="1" t="e">
        <f>+INDEX(#REF!,MATCH(B187,#REF!,0),1)</f>
        <v>#REF!</v>
      </c>
      <c r="B187" s="1" t="s">
        <v>869</v>
      </c>
      <c r="C187" s="1" t="s">
        <v>853</v>
      </c>
      <c r="D187" s="5">
        <v>2002211</v>
      </c>
      <c r="E187" s="3">
        <v>3969817</v>
      </c>
      <c r="F187" s="6">
        <v>42608</v>
      </c>
      <c r="G187" s="2">
        <v>619745</v>
      </c>
    </row>
    <row r="188" spans="1:7">
      <c r="A188" s="1" t="e">
        <f>+INDEX(#REF!,MATCH(B188,#REF!,0),1)</f>
        <v>#REF!</v>
      </c>
      <c r="B188" s="1" t="s">
        <v>869</v>
      </c>
      <c r="C188" s="1" t="s">
        <v>854</v>
      </c>
      <c r="D188" s="5">
        <v>2186439</v>
      </c>
      <c r="E188" s="3">
        <v>401197</v>
      </c>
      <c r="F188" s="6">
        <v>42755</v>
      </c>
      <c r="G188" s="2">
        <v>2889313</v>
      </c>
    </row>
    <row r="189" spans="1:7">
      <c r="A189" s="1" t="e">
        <f>+INDEX(#REF!,MATCH(B189,#REF!,0),1)</f>
        <v>#REF!</v>
      </c>
      <c r="B189" s="1" t="s">
        <v>434</v>
      </c>
      <c r="C189" s="1" t="s">
        <v>853</v>
      </c>
      <c r="D189" s="5">
        <v>1919215</v>
      </c>
      <c r="E189" s="3">
        <v>3920850</v>
      </c>
      <c r="F189" s="6">
        <v>42488</v>
      </c>
      <c r="G189" s="2">
        <v>611766</v>
      </c>
    </row>
    <row r="190" spans="1:7">
      <c r="A190" s="1" t="e">
        <f>+INDEX(#REF!,MATCH(B190,#REF!,0),1)</f>
        <v>#REF!</v>
      </c>
      <c r="B190" s="1" t="s">
        <v>434</v>
      </c>
      <c r="C190" s="1" t="s">
        <v>854</v>
      </c>
      <c r="D190" s="5">
        <v>2002040</v>
      </c>
      <c r="E190" s="3">
        <v>3939833</v>
      </c>
      <c r="F190" s="6">
        <v>42527</v>
      </c>
      <c r="G190" s="2">
        <v>2852063</v>
      </c>
    </row>
    <row r="191" spans="1:7">
      <c r="A191" s="1" t="e">
        <f>+INDEX(#REF!,MATCH(B191,#REF!,0),1)</f>
        <v>#REF!</v>
      </c>
      <c r="B191" s="1" t="s">
        <v>435</v>
      </c>
      <c r="C191" s="1" t="s">
        <v>853</v>
      </c>
      <c r="D191" s="5">
        <v>2089238</v>
      </c>
      <c r="E191" s="3">
        <v>4011091</v>
      </c>
      <c r="F191" s="6">
        <v>42731</v>
      </c>
      <c r="G191" s="2">
        <v>808203</v>
      </c>
    </row>
    <row r="192" spans="1:7">
      <c r="A192" s="1" t="e">
        <f>+INDEX(#REF!,MATCH(B192,#REF!,0),1)</f>
        <v>#REF!</v>
      </c>
      <c r="B192" s="1" t="s">
        <v>435</v>
      </c>
      <c r="C192" s="1" t="s">
        <v>853</v>
      </c>
      <c r="D192" s="5">
        <v>2089238</v>
      </c>
      <c r="E192" s="3">
        <v>4011091</v>
      </c>
      <c r="F192" s="6">
        <v>42731</v>
      </c>
      <c r="G192" s="2">
        <v>808203</v>
      </c>
    </row>
    <row r="193" spans="1:7">
      <c r="A193" s="1" t="e">
        <f>+INDEX(#REF!,MATCH(B193,#REF!,0),1)</f>
        <v>#REF!</v>
      </c>
      <c r="B193" s="1" t="s">
        <v>436</v>
      </c>
      <c r="C193" s="1" t="s">
        <v>853</v>
      </c>
      <c r="D193" s="5">
        <v>2089022</v>
      </c>
      <c r="E193" s="3">
        <v>3970017</v>
      </c>
      <c r="F193" s="6">
        <v>42622</v>
      </c>
      <c r="G193" s="2">
        <v>620987</v>
      </c>
    </row>
    <row r="194" spans="1:7">
      <c r="A194" s="1" t="e">
        <f>+INDEX(#REF!,MATCH(B194,#REF!,0),1)</f>
        <v>#REF!</v>
      </c>
      <c r="B194" s="1" t="s">
        <v>436</v>
      </c>
      <c r="C194" s="1" t="s">
        <v>854</v>
      </c>
      <c r="D194" s="5">
        <v>2415139</v>
      </c>
      <c r="E194" s="3">
        <v>4156918</v>
      </c>
      <c r="F194" s="6">
        <v>43096</v>
      </c>
      <c r="G194" s="2">
        <v>2935750</v>
      </c>
    </row>
    <row r="195" spans="1:7">
      <c r="A195" s="1" t="e">
        <f>+INDEX(#REF!,MATCH(B195,#REF!,0),1)</f>
        <v>#REF!</v>
      </c>
      <c r="B195" s="1" t="s">
        <v>442</v>
      </c>
      <c r="C195" s="1" t="s">
        <v>853</v>
      </c>
      <c r="D195" s="5">
        <v>11348</v>
      </c>
      <c r="E195" s="3">
        <v>42460</v>
      </c>
      <c r="F195" s="6">
        <v>43627</v>
      </c>
      <c r="G195" s="2">
        <v>658003</v>
      </c>
    </row>
    <row r="196" spans="1:7">
      <c r="A196" s="1" t="e">
        <f>+INDEX(#REF!,MATCH(B196,#REF!,0),1)</f>
        <v>#REF!</v>
      </c>
      <c r="B196" s="1" t="s">
        <v>442</v>
      </c>
      <c r="C196" s="1" t="s">
        <v>854</v>
      </c>
      <c r="D196" s="5">
        <v>214021</v>
      </c>
      <c r="E196" s="3">
        <v>54138</v>
      </c>
      <c r="F196" s="6">
        <v>43794</v>
      </c>
      <c r="G196" s="2">
        <v>3076812</v>
      </c>
    </row>
    <row r="197" spans="1:7">
      <c r="A197" s="1" t="e">
        <f>+INDEX(#REF!,MATCH(B197,#REF!,0),1)</f>
        <v>#REF!</v>
      </c>
      <c r="B197" s="14" t="s">
        <v>445</v>
      </c>
      <c r="C197" s="14" t="s">
        <v>853</v>
      </c>
      <c r="D197" s="5">
        <v>330446</v>
      </c>
      <c r="E197" s="3">
        <v>65077</v>
      </c>
      <c r="F197" s="6">
        <v>43899</v>
      </c>
      <c r="G197" s="2">
        <v>675284</v>
      </c>
    </row>
    <row r="198" spans="1:7">
      <c r="A198" s="1" t="e">
        <f>+INDEX(#REF!,MATCH(B198,#REF!,0),1)</f>
        <v>#REF!</v>
      </c>
      <c r="B198" s="14" t="s">
        <v>445</v>
      </c>
      <c r="C198" s="14" t="s">
        <v>854</v>
      </c>
      <c r="D198" s="5">
        <v>380967</v>
      </c>
      <c r="E198" s="3">
        <v>165269</v>
      </c>
      <c r="F198" s="6">
        <v>43965</v>
      </c>
      <c r="G198" s="2">
        <v>3148250</v>
      </c>
    </row>
    <row r="199" spans="1:7">
      <c r="A199" s="1" t="e">
        <f>+INDEX(#REF!,MATCH(B199,#REF!,0),1)</f>
        <v>#REF!</v>
      </c>
      <c r="B199" s="1" t="s">
        <v>870</v>
      </c>
      <c r="C199" s="1" t="s">
        <v>853</v>
      </c>
      <c r="D199" s="5">
        <v>2089011</v>
      </c>
      <c r="E199" s="3">
        <v>3969977</v>
      </c>
      <c r="F199" s="6">
        <v>42621</v>
      </c>
      <c r="G199" s="2">
        <v>1862961</v>
      </c>
    </row>
    <row r="200" spans="1:7">
      <c r="A200" s="1" t="e">
        <f>+INDEX(#REF!,MATCH(B200,#REF!,0),1)</f>
        <v>#REF!</v>
      </c>
      <c r="B200" s="1" t="s">
        <v>870</v>
      </c>
      <c r="C200" s="1" t="s">
        <v>854</v>
      </c>
      <c r="D200" s="5">
        <v>2089099</v>
      </c>
      <c r="E200" s="3">
        <v>3976169</v>
      </c>
      <c r="F200" s="6">
        <v>42655</v>
      </c>
      <c r="G200" s="2">
        <v>25874442</v>
      </c>
    </row>
    <row r="201" spans="1:7">
      <c r="A201" s="1" t="e">
        <f>+INDEX(#REF!,MATCH(B201,#REF!,0),1)</f>
        <v>#REF!</v>
      </c>
      <c r="B201" s="1" t="s">
        <v>446</v>
      </c>
      <c r="C201" s="14" t="s">
        <v>853</v>
      </c>
      <c r="D201" s="5">
        <v>128647</v>
      </c>
      <c r="E201" s="3">
        <v>45737</v>
      </c>
      <c r="F201" s="6">
        <v>43679</v>
      </c>
      <c r="G201" s="2">
        <v>661946</v>
      </c>
    </row>
    <row r="202" spans="1:7">
      <c r="A202" s="1" t="e">
        <f>+INDEX(#REF!,MATCH(B202,#REF!,0),1)</f>
        <v>#REF!</v>
      </c>
      <c r="B202" s="1" t="s">
        <v>446</v>
      </c>
      <c r="C202" s="14" t="s">
        <v>854</v>
      </c>
      <c r="D202" s="5">
        <v>311100</v>
      </c>
      <c r="E202" s="3">
        <v>137923</v>
      </c>
      <c r="F202" s="6">
        <v>43882</v>
      </c>
      <c r="G202" s="2">
        <f>6215375/2</f>
        <v>3107687.5</v>
      </c>
    </row>
    <row r="203" spans="1:7">
      <c r="A203" s="1" t="e">
        <f>+INDEX(#REF!,MATCH(B203,#REF!,0),1)</f>
        <v>#REF!</v>
      </c>
      <c r="B203" s="1" t="s">
        <v>447</v>
      </c>
      <c r="C203" s="1" t="s">
        <v>853</v>
      </c>
      <c r="D203" s="5">
        <v>1735143</v>
      </c>
      <c r="E203" s="3">
        <v>3794276</v>
      </c>
      <c r="F203" s="6">
        <v>42164</v>
      </c>
      <c r="G203" s="2">
        <v>590760</v>
      </c>
    </row>
    <row r="204" spans="1:7">
      <c r="A204" s="1" t="e">
        <f>+INDEX(#REF!,MATCH(B204,#REF!,0),1)</f>
        <v>#REF!</v>
      </c>
      <c r="B204" s="1" t="s">
        <v>447</v>
      </c>
      <c r="C204" s="1" t="s">
        <v>854</v>
      </c>
      <c r="D204" s="5">
        <v>1812174</v>
      </c>
      <c r="E204" s="3">
        <v>3866351</v>
      </c>
      <c r="F204" s="6">
        <v>42335</v>
      </c>
      <c r="G204" s="2">
        <v>2798500</v>
      </c>
    </row>
    <row r="205" spans="1:7">
      <c r="A205" s="1" t="e">
        <f>+INDEX(#REF!,MATCH(B205,#REF!,0),1)</f>
        <v>#REF!</v>
      </c>
      <c r="B205" s="1" t="s">
        <v>449</v>
      </c>
      <c r="C205" s="1" t="s">
        <v>853</v>
      </c>
      <c r="D205" s="5">
        <v>1135344</v>
      </c>
      <c r="E205" s="3">
        <v>3472881</v>
      </c>
      <c r="F205" s="6">
        <v>41380</v>
      </c>
      <c r="G205" s="2">
        <v>541688</v>
      </c>
    </row>
    <row r="206" spans="1:7">
      <c r="A206" s="1" t="e">
        <f>+INDEX(#REF!,MATCH(B206,#REF!,0),1)</f>
        <v>#REF!</v>
      </c>
      <c r="B206" s="1" t="s">
        <v>449</v>
      </c>
      <c r="C206" s="1" t="s">
        <v>854</v>
      </c>
      <c r="D206" s="5">
        <v>1255159</v>
      </c>
      <c r="E206" s="3">
        <v>3534416</v>
      </c>
      <c r="F206" s="6">
        <v>41505</v>
      </c>
      <c r="G206" s="2">
        <v>2520375</v>
      </c>
    </row>
    <row r="207" spans="1:7">
      <c r="A207" s="1" t="e">
        <f>+INDEX(#REF!,MATCH(B207,#REF!,0),1)</f>
        <v>#REF!</v>
      </c>
      <c r="B207" s="14" t="s">
        <v>450</v>
      </c>
      <c r="C207" s="14" t="s">
        <v>854</v>
      </c>
      <c r="D207" s="5">
        <v>2567633</v>
      </c>
      <c r="E207" s="3">
        <v>4173298</v>
      </c>
      <c r="F207" s="6">
        <v>43224</v>
      </c>
      <c r="G207" s="2">
        <v>2962250</v>
      </c>
    </row>
    <row r="208" spans="1:7">
      <c r="A208" s="1" t="e">
        <f>+INDEX(#REF!,MATCH(B208,#REF!,0),1)</f>
        <v>#REF!</v>
      </c>
      <c r="B208" s="1" t="s">
        <v>455</v>
      </c>
      <c r="C208" s="14" t="s">
        <v>853</v>
      </c>
      <c r="D208" s="5">
        <v>14695</v>
      </c>
      <c r="E208" s="3">
        <v>37228</v>
      </c>
      <c r="F208" s="6">
        <v>43419</v>
      </c>
      <c r="G208" s="2">
        <v>650160</v>
      </c>
    </row>
    <row r="209" spans="1:7">
      <c r="A209" s="1" t="e">
        <f>+INDEX(#REF!,MATCH(B209,#REF!,0),1)</f>
        <v>#REF!</v>
      </c>
      <c r="B209" s="1" t="s">
        <v>456</v>
      </c>
      <c r="C209" s="1" t="s">
        <v>853</v>
      </c>
      <c r="D209" s="5">
        <v>16161</v>
      </c>
      <c r="E209" s="3">
        <v>38341</v>
      </c>
      <c r="F209" s="6">
        <v>43426</v>
      </c>
      <c r="G209" s="2">
        <v>650160</v>
      </c>
    </row>
    <row r="210" spans="1:7">
      <c r="A210" s="1" t="e">
        <f>+INDEX(#REF!,MATCH(B210,#REF!,0),1)</f>
        <v>#REF!</v>
      </c>
      <c r="B210" s="1" t="s">
        <v>456</v>
      </c>
      <c r="C210" s="1" t="s">
        <v>854</v>
      </c>
      <c r="D210" s="5">
        <v>109380</v>
      </c>
      <c r="E210" s="3">
        <v>42265</v>
      </c>
      <c r="F210" s="6">
        <v>43623</v>
      </c>
      <c r="G210" s="2">
        <v>3046313</v>
      </c>
    </row>
    <row r="211" spans="1:7">
      <c r="A211" s="1" t="e">
        <f>+INDEX(#REF!,MATCH(B211,#REF!,0),1)</f>
        <v>#REF!</v>
      </c>
      <c r="B211" s="1" t="s">
        <v>458</v>
      </c>
      <c r="C211" s="1" t="s">
        <v>853</v>
      </c>
      <c r="D211" s="5">
        <v>1592261</v>
      </c>
      <c r="E211" s="3">
        <v>3742436</v>
      </c>
      <c r="F211" s="6">
        <v>42030</v>
      </c>
      <c r="G211" s="2">
        <v>583173</v>
      </c>
    </row>
    <row r="212" spans="1:7">
      <c r="A212" s="1" t="e">
        <f>+INDEX(#REF!,MATCH(B212,#REF!,0),1)</f>
        <v>#REF!</v>
      </c>
      <c r="B212" s="1" t="s">
        <v>458</v>
      </c>
      <c r="C212" s="1" t="s">
        <v>854</v>
      </c>
      <c r="D212" s="5">
        <v>1592420</v>
      </c>
      <c r="E212" s="3">
        <v>3791928</v>
      </c>
      <c r="F212" s="6">
        <v>42128</v>
      </c>
      <c r="G212" s="2">
        <v>2718688</v>
      </c>
    </row>
    <row r="213" spans="1:7">
      <c r="A213" s="1" t="e">
        <f>+INDEX(#REF!,MATCH(B213,#REF!,0),1)</f>
        <v>#REF!</v>
      </c>
      <c r="B213" s="1" t="s">
        <v>871</v>
      </c>
      <c r="C213" s="1" t="s">
        <v>853</v>
      </c>
      <c r="D213" s="5">
        <v>1735256</v>
      </c>
      <c r="E213" s="3">
        <v>3817559</v>
      </c>
      <c r="F213" s="6">
        <v>42226</v>
      </c>
      <c r="G213" s="2">
        <v>594905</v>
      </c>
    </row>
    <row r="214" spans="1:7">
      <c r="A214" s="1" t="e">
        <f>+INDEX(#REF!,MATCH(B214,#REF!,0),1)</f>
        <v>#REF!</v>
      </c>
      <c r="B214" s="1" t="s">
        <v>871</v>
      </c>
      <c r="C214" s="1" t="s">
        <v>854</v>
      </c>
      <c r="D214" s="5">
        <v>1812012</v>
      </c>
      <c r="E214" s="3">
        <v>3827543</v>
      </c>
      <c r="F214" s="6">
        <v>42257</v>
      </c>
      <c r="G214" s="2">
        <v>2765188</v>
      </c>
    </row>
    <row r="215" spans="1:7">
      <c r="A215" s="1" t="e">
        <f>+INDEX(#REF!,MATCH(B215,#REF!,0),1)</f>
        <v>#REF!</v>
      </c>
      <c r="B215" s="1" t="s">
        <v>52</v>
      </c>
      <c r="C215" s="1" t="s">
        <v>853</v>
      </c>
      <c r="D215" s="5">
        <v>211568</v>
      </c>
      <c r="E215" s="3">
        <v>127215</v>
      </c>
      <c r="F215" s="6">
        <v>43791</v>
      </c>
      <c r="G215" s="2">
        <v>664591</v>
      </c>
    </row>
    <row r="216" spans="1:7">
      <c r="A216" s="1" t="e">
        <f>+INDEX(#REF!,MATCH(B216,#REF!,0),1)</f>
        <v>#REF!</v>
      </c>
      <c r="B216" s="1" t="s">
        <v>459</v>
      </c>
      <c r="C216" s="1" t="s">
        <v>854</v>
      </c>
      <c r="D216" s="5">
        <v>21919</v>
      </c>
      <c r="E216" s="3">
        <v>43574</v>
      </c>
      <c r="F216" s="6">
        <v>43820</v>
      </c>
      <c r="G216" s="2">
        <v>3022062</v>
      </c>
    </row>
    <row r="217" spans="1:7">
      <c r="A217" s="1" t="e">
        <f>+INDEX(#REF!,MATCH(B217,#REF!,0),1)</f>
        <v>#REF!</v>
      </c>
      <c r="B217" s="1" t="s">
        <v>460</v>
      </c>
      <c r="C217" s="1" t="s">
        <v>853</v>
      </c>
      <c r="D217" s="5">
        <v>801210</v>
      </c>
      <c r="E217" s="3">
        <v>3282456</v>
      </c>
      <c r="F217" s="6">
        <v>40878</v>
      </c>
      <c r="G217" s="2">
        <v>526784</v>
      </c>
    </row>
    <row r="218" spans="1:7">
      <c r="A218" s="1" t="e">
        <f>+INDEX(#REF!,MATCH(B218,#REF!,0),1)</f>
        <v>#REF!</v>
      </c>
      <c r="B218" s="1" t="s">
        <v>460</v>
      </c>
      <c r="C218" s="1" t="s">
        <v>854</v>
      </c>
      <c r="D218" s="5">
        <v>851300</v>
      </c>
      <c r="E218" s="3">
        <v>3304290</v>
      </c>
      <c r="F218" s="6">
        <v>40914</v>
      </c>
      <c r="G218" s="2">
        <v>2446125</v>
      </c>
    </row>
    <row r="219" spans="1:7">
      <c r="A219" s="1" t="e">
        <f>+INDEX(#REF!,MATCH(B219,#REF!,0),1)</f>
        <v>#REF!</v>
      </c>
      <c r="B219" s="1" t="s">
        <v>461</v>
      </c>
      <c r="C219" s="1" t="s">
        <v>853</v>
      </c>
      <c r="D219" s="5">
        <v>2415059</v>
      </c>
      <c r="E219" s="3">
        <v>4142696</v>
      </c>
      <c r="F219" s="6">
        <v>43056</v>
      </c>
      <c r="G219" s="2">
        <v>630342</v>
      </c>
    </row>
    <row r="220" spans="1:7">
      <c r="A220" s="1" t="e">
        <f>+INDEX(#REF!,MATCH(B220,#REF!,0),1)</f>
        <v>#REF!</v>
      </c>
      <c r="B220" s="1" t="s">
        <v>461</v>
      </c>
      <c r="C220" s="1" t="s">
        <v>854</v>
      </c>
      <c r="D220" s="5">
        <v>2822219</v>
      </c>
      <c r="E220" s="3">
        <v>4266354</v>
      </c>
      <c r="F220" s="6">
        <v>43658</v>
      </c>
      <c r="G220" s="2">
        <v>3849091</v>
      </c>
    </row>
    <row r="221" spans="1:7">
      <c r="A221" s="1" t="e">
        <f>+INDEX(#REF!,MATCH(B221,#REF!,0),1)</f>
        <v>#REF!</v>
      </c>
      <c r="B221" s="1" t="s">
        <v>462</v>
      </c>
      <c r="C221" s="1" t="s">
        <v>853</v>
      </c>
      <c r="D221" s="5">
        <v>17352016</v>
      </c>
      <c r="E221" s="3">
        <v>3809643</v>
      </c>
      <c r="F221" s="6">
        <v>42199</v>
      </c>
      <c r="G221" s="2">
        <v>591948</v>
      </c>
    </row>
    <row r="222" spans="1:7">
      <c r="A222" s="1" t="e">
        <f>+INDEX(#REF!,MATCH(B222,#REF!,0),1)</f>
        <v>#REF!</v>
      </c>
      <c r="B222" s="1" t="s">
        <v>462</v>
      </c>
      <c r="C222" s="1" t="s">
        <v>854</v>
      </c>
      <c r="D222" s="5">
        <v>19190090</v>
      </c>
      <c r="E222" s="3">
        <v>3877003</v>
      </c>
      <c r="F222" s="6">
        <v>42384</v>
      </c>
      <c r="G222" s="2">
        <v>2809688</v>
      </c>
    </row>
    <row r="223" spans="1:7">
      <c r="A223" s="1" t="e">
        <f>+INDEX(#REF!,MATCH(B223,#REF!,0),1)</f>
        <v>#REF!</v>
      </c>
      <c r="B223" s="1" t="s">
        <v>464</v>
      </c>
      <c r="C223" s="1" t="s">
        <v>853</v>
      </c>
      <c r="D223" s="5">
        <v>1135986</v>
      </c>
      <c r="E223" s="3">
        <v>3501583</v>
      </c>
      <c r="F223" s="6">
        <v>41445</v>
      </c>
      <c r="G223" s="2">
        <v>541148</v>
      </c>
    </row>
    <row r="224" spans="1:7">
      <c r="A224" s="1" t="e">
        <f>+INDEX(#REF!,MATCH(B224,#REF!,0),1)</f>
        <v>#REF!</v>
      </c>
      <c r="B224" s="1" t="s">
        <v>464</v>
      </c>
      <c r="C224" s="1" t="s">
        <v>854</v>
      </c>
      <c r="D224" s="5">
        <v>1255244</v>
      </c>
      <c r="E224" s="3">
        <v>3546456</v>
      </c>
      <c r="F224" s="6">
        <v>41540</v>
      </c>
      <c r="G224" s="2">
        <v>2527938</v>
      </c>
    </row>
    <row r="225" spans="1:7">
      <c r="A225" s="1" t="e">
        <f>+INDEX(#REF!,MATCH(B225,#REF!,0),1)</f>
        <v>#REF!</v>
      </c>
      <c r="B225" s="1" t="s">
        <v>465</v>
      </c>
      <c r="C225" s="1" t="s">
        <v>853</v>
      </c>
      <c r="D225" s="5">
        <v>1592268</v>
      </c>
      <c r="E225" s="3">
        <v>3742463</v>
      </c>
      <c r="F225" s="6">
        <v>42031</v>
      </c>
      <c r="G225" s="2">
        <v>583173</v>
      </c>
    </row>
    <row r="226" spans="1:7">
      <c r="A226" s="1" t="e">
        <f>+INDEX(#REF!,MATCH(B226,#REF!,0),1)</f>
        <v>#REF!</v>
      </c>
      <c r="B226" s="1" t="s">
        <v>465</v>
      </c>
      <c r="C226" s="1" t="s">
        <v>854</v>
      </c>
      <c r="D226" s="5">
        <v>1592368</v>
      </c>
      <c r="E226" s="3">
        <v>3757029</v>
      </c>
      <c r="F226" s="6">
        <v>42102</v>
      </c>
      <c r="G226" s="2">
        <v>2702500</v>
      </c>
    </row>
    <row r="227" spans="1:7">
      <c r="A227" s="1" t="e">
        <f>+INDEX(#REF!,MATCH(B227,#REF!,0),1)</f>
        <v>#REF!</v>
      </c>
      <c r="B227" s="1" t="s">
        <v>467</v>
      </c>
      <c r="C227" s="1" t="s">
        <v>853</v>
      </c>
      <c r="D227" s="5">
        <v>1735323</v>
      </c>
      <c r="E227" s="3">
        <v>3827384</v>
      </c>
      <c r="F227" s="6">
        <v>42247</v>
      </c>
      <c r="G227" s="2">
        <v>1189810</v>
      </c>
    </row>
    <row r="228" spans="1:7">
      <c r="A228" s="1" t="e">
        <f>+INDEX(#REF!,MATCH(B228,#REF!,0),1)</f>
        <v>#REF!</v>
      </c>
      <c r="B228" s="1" t="s">
        <v>467</v>
      </c>
      <c r="C228" s="1" t="s">
        <v>854</v>
      </c>
      <c r="D228" s="5">
        <v>1812184</v>
      </c>
      <c r="E228" s="3">
        <v>3866384</v>
      </c>
      <c r="F228" s="6">
        <v>42335</v>
      </c>
      <c r="G228" s="2">
        <v>5988790</v>
      </c>
    </row>
    <row r="229" spans="1:7">
      <c r="A229" s="1" t="e">
        <f>+INDEX(#REF!,MATCH(B229,#REF!,0),1)</f>
        <v>#REF!</v>
      </c>
      <c r="B229" s="1" t="s">
        <v>468</v>
      </c>
      <c r="C229" s="1" t="s">
        <v>853</v>
      </c>
      <c r="D229" s="5">
        <v>1735323</v>
      </c>
      <c r="E229" s="3">
        <v>3827384</v>
      </c>
      <c r="F229" s="6">
        <v>42247</v>
      </c>
      <c r="G229" s="2">
        <v>1189810</v>
      </c>
    </row>
    <row r="230" spans="1:7">
      <c r="A230" s="1" t="e">
        <f>+INDEX(#REF!,MATCH(B230,#REF!,0),1)</f>
        <v>#REF!</v>
      </c>
      <c r="B230" s="1" t="s">
        <v>468</v>
      </c>
      <c r="C230" s="1" t="s">
        <v>854</v>
      </c>
      <c r="D230" s="5">
        <v>1812184</v>
      </c>
      <c r="E230" s="3">
        <v>3866384</v>
      </c>
      <c r="F230" s="6">
        <v>42335</v>
      </c>
      <c r="G230" s="2">
        <v>5988790</v>
      </c>
    </row>
    <row r="231" spans="1:7">
      <c r="A231" s="1" t="e">
        <f>+INDEX(#REF!,MATCH(B231,#REF!,0),1)</f>
        <v>#REF!</v>
      </c>
      <c r="B231" s="1" t="s">
        <v>471</v>
      </c>
      <c r="C231" s="1" t="s">
        <v>853</v>
      </c>
      <c r="D231" s="5">
        <v>1135314</v>
      </c>
      <c r="E231" s="3">
        <v>3452187</v>
      </c>
      <c r="F231" s="6">
        <v>41360</v>
      </c>
      <c r="G231" s="2">
        <v>541148</v>
      </c>
    </row>
    <row r="232" spans="1:7">
      <c r="A232" s="1" t="e">
        <f>+INDEX(#REF!,MATCH(B232,#REF!,0),1)</f>
        <v>#REF!</v>
      </c>
      <c r="B232" s="1" t="s">
        <v>471</v>
      </c>
      <c r="C232" s="1" t="s">
        <v>854</v>
      </c>
      <c r="D232" s="5">
        <v>1135843</v>
      </c>
      <c r="E232" s="3">
        <v>3500405</v>
      </c>
      <c r="F232" s="6">
        <v>41432</v>
      </c>
      <c r="G232" s="2">
        <v>5010626</v>
      </c>
    </row>
    <row r="233" spans="1:7">
      <c r="A233" s="1" t="e">
        <f>+INDEX(#REF!,MATCH(B233,#REF!,0),1)</f>
        <v>#REF!</v>
      </c>
      <c r="B233" s="1" t="s">
        <v>472</v>
      </c>
      <c r="C233" s="1" t="s">
        <v>853</v>
      </c>
      <c r="D233" s="5">
        <v>2186510</v>
      </c>
      <c r="E233" s="3">
        <v>4041316</v>
      </c>
      <c r="F233" s="6">
        <v>42793</v>
      </c>
      <c r="G233" s="2">
        <v>369096</v>
      </c>
    </row>
    <row r="234" spans="1:7">
      <c r="A234" s="1" t="e">
        <f>+INDEX(#REF!,MATCH(B234,#REF!,0),1)</f>
        <v>#REF!</v>
      </c>
      <c r="B234" s="1" t="s">
        <v>472</v>
      </c>
      <c r="C234" s="1" t="s">
        <v>854</v>
      </c>
      <c r="D234" s="5">
        <v>2322006</v>
      </c>
      <c r="E234" s="3">
        <v>4084843</v>
      </c>
      <c r="F234" s="6">
        <v>42899</v>
      </c>
      <c r="G234" s="2">
        <v>2477221</v>
      </c>
    </row>
    <row r="235" spans="1:7">
      <c r="A235" s="1" t="e">
        <f>+INDEX(#REF!,MATCH(B235,#REF!,0),1)</f>
        <v>#REF!</v>
      </c>
      <c r="B235" s="1" t="s">
        <v>473</v>
      </c>
      <c r="C235" s="1" t="s">
        <v>854</v>
      </c>
      <c r="D235" s="5">
        <v>2322006</v>
      </c>
      <c r="E235" s="3">
        <v>4084843</v>
      </c>
      <c r="F235" s="6">
        <v>42898</v>
      </c>
      <c r="G235" s="2">
        <v>2477220</v>
      </c>
    </row>
    <row r="236" spans="1:7">
      <c r="A236" s="1" t="e">
        <f>+INDEX(#REF!,MATCH(B236,#REF!,0),1)</f>
        <v>#REF!</v>
      </c>
      <c r="B236" s="1" t="s">
        <v>473</v>
      </c>
      <c r="C236" s="1" t="s">
        <v>853</v>
      </c>
      <c r="D236" s="5">
        <v>2186510</v>
      </c>
      <c r="E236" s="3">
        <v>4041316</v>
      </c>
      <c r="F236" s="6">
        <v>42793</v>
      </c>
      <c r="G236" s="2">
        <v>369096</v>
      </c>
    </row>
    <row r="237" spans="1:7">
      <c r="A237" s="1" t="e">
        <f>+INDEX(#REF!,MATCH(B237,#REF!,0),1)</f>
        <v>#REF!</v>
      </c>
      <c r="B237" s="1" t="s">
        <v>474</v>
      </c>
      <c r="C237" s="1" t="s">
        <v>853</v>
      </c>
      <c r="D237" s="5">
        <v>2089011</v>
      </c>
      <c r="E237" s="3">
        <v>3969977</v>
      </c>
      <c r="F237" s="6">
        <v>42621</v>
      </c>
      <c r="G237" s="2">
        <v>1862961</v>
      </c>
    </row>
    <row r="238" spans="1:7">
      <c r="A238" s="1" t="e">
        <f>+INDEX(#REF!,MATCH(B238,#REF!,0),1)</f>
        <v>#REF!</v>
      </c>
      <c r="B238" s="1" t="s">
        <v>474</v>
      </c>
      <c r="C238" s="1" t="s">
        <v>854</v>
      </c>
      <c r="D238" s="5">
        <v>2415148</v>
      </c>
      <c r="E238" s="3">
        <v>4157063</v>
      </c>
      <c r="F238" s="6">
        <v>43105</v>
      </c>
      <c r="G238" s="2">
        <v>2938688</v>
      </c>
    </row>
    <row r="239" spans="1:7">
      <c r="A239" s="1" t="e">
        <f>+INDEX(#REF!,MATCH(B239,#REF!,0),1)</f>
        <v>#REF!</v>
      </c>
      <c r="B239" s="1" t="s">
        <v>475</v>
      </c>
      <c r="C239" s="1" t="s">
        <v>853</v>
      </c>
      <c r="D239" s="5">
        <v>2415217</v>
      </c>
      <c r="E239" s="3">
        <v>910</v>
      </c>
      <c r="F239" s="6">
        <v>43159</v>
      </c>
      <c r="G239" s="2">
        <v>635391</v>
      </c>
    </row>
    <row r="240" spans="1:7">
      <c r="A240" s="1" t="e">
        <f>+INDEX(#REF!,MATCH(B240,#REF!,0),1)</f>
        <v>#REF!</v>
      </c>
      <c r="B240" s="1" t="s">
        <v>475</v>
      </c>
      <c r="C240" s="1" t="s">
        <v>854</v>
      </c>
      <c r="D240" s="5">
        <v>2567614</v>
      </c>
      <c r="E240" s="3">
        <v>8800</v>
      </c>
      <c r="F240" s="6">
        <v>43205</v>
      </c>
      <c r="G240" s="2">
        <v>2956313</v>
      </c>
    </row>
    <row r="241" spans="1:7">
      <c r="A241" s="1" t="e">
        <f>+INDEX(#REF!,MATCH(B241,#REF!,0),1)</f>
        <v>#REF!</v>
      </c>
      <c r="B241" s="1" t="s">
        <v>476</v>
      </c>
      <c r="C241" s="1" t="s">
        <v>853</v>
      </c>
      <c r="D241" s="5">
        <v>1735180</v>
      </c>
      <c r="E241" s="3">
        <v>3794465</v>
      </c>
      <c r="F241" s="6">
        <v>42191</v>
      </c>
      <c r="G241" s="2">
        <v>590760</v>
      </c>
    </row>
    <row r="242" spans="1:7">
      <c r="A242" s="1" t="e">
        <f>+INDEX(#REF!,MATCH(B242,#REF!,0),1)</f>
        <v>#REF!</v>
      </c>
      <c r="B242" s="1" t="s">
        <v>476</v>
      </c>
      <c r="C242" s="1" t="s">
        <v>854</v>
      </c>
      <c r="D242" s="5">
        <v>1735311</v>
      </c>
      <c r="E242" s="3">
        <v>3827341</v>
      </c>
      <c r="F242" s="6">
        <v>42242</v>
      </c>
      <c r="G242" s="2">
        <v>5506376</v>
      </c>
    </row>
    <row r="243" spans="1:7">
      <c r="A243" s="1" t="e">
        <f>+INDEX(#REF!,MATCH(B243,#REF!,0),1)</f>
        <v>#REF!</v>
      </c>
      <c r="B243" s="1" t="s">
        <v>479</v>
      </c>
      <c r="C243" s="1" t="s">
        <v>853</v>
      </c>
      <c r="D243" s="5">
        <v>1812078</v>
      </c>
      <c r="E243" s="3">
        <v>3844368</v>
      </c>
      <c r="F243" s="6">
        <v>42306</v>
      </c>
      <c r="G243" s="2">
        <v>601466</v>
      </c>
    </row>
    <row r="244" spans="1:7">
      <c r="A244" s="1" t="e">
        <f>+INDEX(#REF!,MATCH(B244,#REF!,0),1)</f>
        <v>#REF!</v>
      </c>
      <c r="B244" s="1" t="s">
        <v>479</v>
      </c>
      <c r="C244" s="1" t="s">
        <v>854</v>
      </c>
      <c r="D244" s="5">
        <v>2002075</v>
      </c>
      <c r="E244" s="3">
        <v>393998</v>
      </c>
      <c r="F244" s="6">
        <v>42542</v>
      </c>
      <c r="G244" s="2">
        <v>2852063</v>
      </c>
    </row>
    <row r="245" spans="1:7">
      <c r="A245" s="1" t="e">
        <f>+INDEX(#REF!,MATCH(B245,#REF!,0),1)</f>
        <v>#REF!</v>
      </c>
      <c r="B245" s="1" t="s">
        <v>480</v>
      </c>
      <c r="C245" s="1" t="s">
        <v>853</v>
      </c>
      <c r="D245" s="5">
        <v>1919126</v>
      </c>
      <c r="E245" s="3">
        <v>3905507</v>
      </c>
      <c r="F245" s="6">
        <v>42450</v>
      </c>
      <c r="G245" s="2">
        <v>609930</v>
      </c>
    </row>
    <row r="246" spans="1:7">
      <c r="A246" s="1" t="e">
        <f>+INDEX(#REF!,MATCH(B246,#REF!,0),1)</f>
        <v>#REF!</v>
      </c>
      <c r="B246" s="1" t="s">
        <v>480</v>
      </c>
      <c r="C246" s="1" t="s">
        <v>854</v>
      </c>
      <c r="D246" s="5">
        <v>2002037</v>
      </c>
      <c r="E246" s="3">
        <v>3939824</v>
      </c>
      <c r="F246" s="6">
        <v>42527</v>
      </c>
      <c r="G246" s="2">
        <v>2852063</v>
      </c>
    </row>
    <row r="247" spans="1:7">
      <c r="A247" s="1" t="e">
        <f>+INDEX(#REF!,MATCH(B247,#REF!,0),1)</f>
        <v>#REF!</v>
      </c>
      <c r="B247" s="1" t="s">
        <v>482</v>
      </c>
      <c r="C247" s="1" t="s">
        <v>853</v>
      </c>
      <c r="D247" s="5">
        <v>765240</v>
      </c>
      <c r="E247" s="3">
        <v>3238000</v>
      </c>
      <c r="F247" s="6">
        <v>40746</v>
      </c>
      <c r="G247" s="2">
        <v>518954</v>
      </c>
    </row>
    <row r="248" spans="1:7">
      <c r="A248" s="1" t="e">
        <f>+INDEX(#REF!,MATCH(B248,#REF!,0),1)</f>
        <v>#REF!</v>
      </c>
      <c r="B248" s="1" t="s">
        <v>482</v>
      </c>
      <c r="C248" s="1" t="s">
        <v>854</v>
      </c>
      <c r="D248" s="5">
        <v>851342</v>
      </c>
      <c r="E248" s="3">
        <v>3352704</v>
      </c>
      <c r="F248" s="6">
        <v>41016</v>
      </c>
      <c r="G248" s="2">
        <v>2473125</v>
      </c>
    </row>
    <row r="249" spans="1:7">
      <c r="A249" s="1" t="e">
        <f>+INDEX(#REF!,MATCH(B249,#REF!,0),1)</f>
        <v>#REF!</v>
      </c>
      <c r="B249" s="1" t="s">
        <v>483</v>
      </c>
      <c r="C249" s="1" t="s">
        <v>853</v>
      </c>
      <c r="D249" s="5">
        <v>1592372</v>
      </c>
      <c r="E249" s="3">
        <v>3787062</v>
      </c>
      <c r="F249" s="6">
        <v>42104</v>
      </c>
      <c r="G249" s="2">
        <v>583740</v>
      </c>
    </row>
    <row r="250" spans="1:7">
      <c r="A250" s="1" t="e">
        <f>+INDEX(#REF!,MATCH(B250,#REF!,0),1)</f>
        <v>#REF!</v>
      </c>
      <c r="B250" s="1" t="s">
        <v>483</v>
      </c>
      <c r="C250" s="1" t="s">
        <v>854</v>
      </c>
      <c r="D250" s="5">
        <v>1735209</v>
      </c>
      <c r="E250" s="3">
        <v>3809610</v>
      </c>
      <c r="F250" s="6">
        <v>42195</v>
      </c>
      <c r="G250" s="2">
        <v>5481000</v>
      </c>
    </row>
    <row r="251" spans="1:7">
      <c r="A251" s="1" t="e">
        <f>+INDEX(#REF!,MATCH(B251,#REF!,0),1)</f>
        <v>#REF!</v>
      </c>
      <c r="B251" s="1" t="s">
        <v>485</v>
      </c>
      <c r="C251" s="1" t="s">
        <v>853</v>
      </c>
      <c r="D251" s="5">
        <v>1592382</v>
      </c>
      <c r="E251" s="3">
        <v>3787099</v>
      </c>
      <c r="F251" s="6">
        <v>42109</v>
      </c>
      <c r="G251" s="2">
        <v>583740</v>
      </c>
    </row>
    <row r="252" spans="1:7">
      <c r="A252" s="1" t="e">
        <f>+INDEX(#REF!,MATCH(B252,#REF!,0),1)</f>
        <v>#REF!</v>
      </c>
      <c r="B252" s="1" t="s">
        <v>485</v>
      </c>
      <c r="C252" s="1" t="s">
        <v>854</v>
      </c>
      <c r="D252" s="5">
        <v>1735209</v>
      </c>
      <c r="E252" s="3">
        <v>3809610</v>
      </c>
      <c r="F252" s="6">
        <v>42195</v>
      </c>
      <c r="G252" s="2">
        <v>5481000</v>
      </c>
    </row>
    <row r="253" spans="1:7">
      <c r="A253" s="1" t="e">
        <f>+INDEX(#REF!,MATCH(B253,#REF!,0),1)</f>
        <v>#REF!</v>
      </c>
      <c r="B253" s="1" t="s">
        <v>487</v>
      </c>
      <c r="C253" s="1" t="s">
        <v>853</v>
      </c>
      <c r="D253" s="5">
        <v>851252</v>
      </c>
      <c r="E253" s="3">
        <v>3291651</v>
      </c>
      <c r="F253" s="6">
        <v>40899</v>
      </c>
      <c r="G253" s="2">
        <v>526784</v>
      </c>
    </row>
    <row r="254" spans="1:7">
      <c r="A254" s="1" t="e">
        <f>+INDEX(#REF!,MATCH(B254,#REF!,0),1)</f>
        <v>#REF!</v>
      </c>
      <c r="B254" s="1" t="s">
        <v>487</v>
      </c>
      <c r="C254" s="1" t="s">
        <v>854</v>
      </c>
      <c r="D254" s="5">
        <v>1054093</v>
      </c>
      <c r="E254" s="3">
        <v>3421407</v>
      </c>
      <c r="F254" s="6">
        <v>41212</v>
      </c>
      <c r="G254" s="2">
        <v>4956126</v>
      </c>
    </row>
    <row r="255" spans="1:7">
      <c r="A255" s="1" t="e">
        <f>+INDEX(#REF!,MATCH(B255,#REF!,0),1)</f>
        <v>#REF!</v>
      </c>
      <c r="B255" t="s">
        <v>488</v>
      </c>
      <c r="C255" t="s">
        <v>853</v>
      </c>
      <c r="D255" s="5">
        <v>388747</v>
      </c>
      <c r="E255" s="3">
        <v>168053</v>
      </c>
      <c r="F255" s="6">
        <v>43977</v>
      </c>
      <c r="G255" s="2">
        <v>680022</v>
      </c>
    </row>
    <row r="256" spans="1:7">
      <c r="A256" s="1" t="e">
        <f>+INDEX(#REF!,MATCH(B256,#REF!,0),1)</f>
        <v>#REF!</v>
      </c>
      <c r="B256" s="1" t="s">
        <v>489</v>
      </c>
      <c r="C256" s="1" t="s">
        <v>853</v>
      </c>
      <c r="D256" s="5">
        <v>1735249</v>
      </c>
      <c r="E256" s="3">
        <v>3809785</v>
      </c>
      <c r="F256" s="6">
        <v>42215</v>
      </c>
      <c r="G256" s="2">
        <v>591948</v>
      </c>
    </row>
    <row r="257" spans="1:7">
      <c r="A257" s="1" t="e">
        <f>+INDEX(#REF!,MATCH(B257,#REF!,0),1)</f>
        <v>#REF!</v>
      </c>
      <c r="B257" s="1" t="s">
        <v>489</v>
      </c>
      <c r="C257" s="1" t="s">
        <v>854</v>
      </c>
      <c r="D257" s="5">
        <v>1919084</v>
      </c>
      <c r="E257" s="3">
        <v>3883205</v>
      </c>
      <c r="F257" s="6">
        <v>42422</v>
      </c>
      <c r="G257" s="2">
        <v>2809688</v>
      </c>
    </row>
    <row r="258" spans="1:7">
      <c r="A258" s="1" t="e">
        <f>+INDEX(#REF!,MATCH(B258,#REF!,0),1)</f>
        <v>#REF!</v>
      </c>
      <c r="B258" s="1" t="s">
        <v>491</v>
      </c>
      <c r="C258" s="1" t="s">
        <v>853</v>
      </c>
      <c r="D258" s="5">
        <v>1415066</v>
      </c>
      <c r="E258" s="3">
        <v>3634854</v>
      </c>
      <c r="F258" s="6">
        <v>41786</v>
      </c>
      <c r="G258" s="2">
        <v>564314</v>
      </c>
    </row>
    <row r="259" spans="1:7">
      <c r="A259" s="1" t="e">
        <f>+INDEX(#REF!,MATCH(B259,#REF!,0),1)</f>
        <v>#REF!</v>
      </c>
      <c r="B259" s="1" t="s">
        <v>491</v>
      </c>
      <c r="C259" s="1" t="s">
        <v>854</v>
      </c>
      <c r="D259" s="5">
        <v>1735101</v>
      </c>
      <c r="E259" s="3">
        <v>3794117</v>
      </c>
      <c r="F259" s="6">
        <v>42143</v>
      </c>
      <c r="G259" s="2">
        <v>2718688</v>
      </c>
    </row>
    <row r="260" spans="1:7">
      <c r="A260" s="1" t="e">
        <f>+INDEX(#REF!,MATCH(B260,#REF!,0),1)</f>
        <v>#REF!</v>
      </c>
      <c r="B260" s="1" t="s">
        <v>494</v>
      </c>
      <c r="C260" s="1" t="s">
        <v>853</v>
      </c>
      <c r="D260" s="5">
        <v>1592345</v>
      </c>
      <c r="E260" s="3">
        <v>3776491</v>
      </c>
      <c r="F260" s="6">
        <v>42090</v>
      </c>
      <c r="G260" s="2">
        <v>581418</v>
      </c>
    </row>
    <row r="261" spans="1:7">
      <c r="A261" s="1" t="e">
        <f>+INDEX(#REF!,MATCH(B261,#REF!,0),1)</f>
        <v>#REF!</v>
      </c>
      <c r="B261" s="1" t="s">
        <v>494</v>
      </c>
      <c r="C261" s="1" t="s">
        <v>854</v>
      </c>
      <c r="D261" s="5">
        <v>1735113</v>
      </c>
      <c r="E261" s="3">
        <v>3794171</v>
      </c>
      <c r="F261" s="6">
        <v>42151</v>
      </c>
      <c r="G261" s="2">
        <v>2718688</v>
      </c>
    </row>
    <row r="262" spans="1:7">
      <c r="A262" s="1" t="e">
        <f>+INDEX(#REF!,MATCH(B262,#REF!,0),1)</f>
        <v>#REF!</v>
      </c>
      <c r="B262" s="1" t="s">
        <v>495</v>
      </c>
      <c r="C262" s="1" t="s">
        <v>853</v>
      </c>
      <c r="D262" s="5">
        <v>1135274</v>
      </c>
      <c r="E262" s="3">
        <v>3451921</v>
      </c>
      <c r="F262" s="6">
        <v>41333</v>
      </c>
      <c r="G262" s="2">
        <v>1080136</v>
      </c>
    </row>
    <row r="263" spans="1:7">
      <c r="A263" s="1" t="e">
        <f>+INDEX(#REF!,MATCH(B263,#REF!,0),1)</f>
        <v>#REF!</v>
      </c>
      <c r="B263" s="1" t="s">
        <v>495</v>
      </c>
      <c r="C263" s="1" t="s">
        <v>854</v>
      </c>
      <c r="D263" s="5">
        <v>1135843</v>
      </c>
      <c r="E263" s="3">
        <v>3500405</v>
      </c>
      <c r="F263" s="6">
        <v>41432</v>
      </c>
      <c r="G263" s="2">
        <v>5010626</v>
      </c>
    </row>
    <row r="264" spans="1:7">
      <c r="A264" s="1" t="e">
        <f>+INDEX(#REF!,MATCH(B264,#REF!,0),1)</f>
        <v>#REF!</v>
      </c>
      <c r="B264" s="1" t="s">
        <v>872</v>
      </c>
      <c r="C264" s="1" t="s">
        <v>853</v>
      </c>
      <c r="D264" s="5">
        <v>2089008</v>
      </c>
      <c r="E264" s="3">
        <v>3969962</v>
      </c>
      <c r="F264" s="6">
        <v>42621</v>
      </c>
      <c r="G264" s="2">
        <v>320987</v>
      </c>
    </row>
    <row r="265" spans="1:7">
      <c r="A265" s="1" t="e">
        <f>+INDEX(#REF!,MATCH(B265,#REF!,0),1)</f>
        <v>#REF!</v>
      </c>
      <c r="B265" s="14" t="s">
        <v>497</v>
      </c>
      <c r="C265" s="14" t="s">
        <v>853</v>
      </c>
      <c r="D265" s="5">
        <v>9879</v>
      </c>
      <c r="E265" s="3">
        <v>33646</v>
      </c>
      <c r="F265" s="6">
        <v>43395</v>
      </c>
      <c r="G265" s="2">
        <v>648216</v>
      </c>
    </row>
    <row r="266" spans="1:7">
      <c r="A266" s="1" t="e">
        <f>+INDEX(#REF!,MATCH(B266,#REF!,0),1)</f>
        <v>#REF!</v>
      </c>
      <c r="B266" s="14" t="s">
        <v>497</v>
      </c>
      <c r="C266" s="14" t="s">
        <v>854</v>
      </c>
      <c r="D266" s="5">
        <v>360559</v>
      </c>
      <c r="E266" s="3">
        <v>157062</v>
      </c>
      <c r="F266" s="6">
        <v>43937</v>
      </c>
      <c r="G266" s="2">
        <v>3138812</v>
      </c>
    </row>
    <row r="267" spans="1:7">
      <c r="A267" s="1" t="e">
        <f>+INDEX(#REF!,MATCH(B267,#REF!,0),1)</f>
        <v>#REF!</v>
      </c>
      <c r="B267" s="1" t="s">
        <v>498</v>
      </c>
      <c r="C267" s="1" t="s">
        <v>853</v>
      </c>
      <c r="D267" s="5">
        <v>1919039</v>
      </c>
      <c r="E267" s="3">
        <v>3882882</v>
      </c>
      <c r="F267" s="6">
        <v>42398</v>
      </c>
      <c r="G267" s="2">
        <v>606893</v>
      </c>
    </row>
    <row r="268" spans="1:7">
      <c r="A268" s="1" t="e">
        <f>+INDEX(#REF!,MATCH(B268,#REF!,0),1)</f>
        <v>#REF!</v>
      </c>
      <c r="B268" s="1" t="s">
        <v>498</v>
      </c>
      <c r="C268" s="1" t="s">
        <v>854</v>
      </c>
      <c r="D268" s="5">
        <v>2002009</v>
      </c>
      <c r="E268" s="3">
        <v>3927166</v>
      </c>
      <c r="F268" s="6">
        <v>42513</v>
      </c>
      <c r="G268" s="2">
        <v>2843563</v>
      </c>
    </row>
    <row r="269" spans="1:7">
      <c r="A269" s="1" t="e">
        <f>+INDEX(#REF!,MATCH(B269,#REF!,0),1)</f>
        <v>#REF!</v>
      </c>
      <c r="B269" s="1" t="s">
        <v>501</v>
      </c>
      <c r="C269" s="1" t="s">
        <v>853</v>
      </c>
      <c r="D269" s="5">
        <v>1135316</v>
      </c>
      <c r="E269" s="3">
        <v>3452195</v>
      </c>
      <c r="F269" s="6">
        <v>41360</v>
      </c>
      <c r="G269" s="2">
        <v>1623444</v>
      </c>
    </row>
    <row r="270" spans="1:7">
      <c r="A270" s="1" t="e">
        <f>+INDEX(#REF!,MATCH(B270,#REF!,0),1)</f>
        <v>#REF!</v>
      </c>
      <c r="B270" s="1" t="s">
        <v>501</v>
      </c>
      <c r="C270" s="1" t="s">
        <v>854</v>
      </c>
      <c r="D270" s="5">
        <v>1255257</v>
      </c>
      <c r="E270" s="3">
        <v>3546534</v>
      </c>
      <c r="F270" s="6">
        <v>41547</v>
      </c>
      <c r="G270" s="2">
        <v>10111752</v>
      </c>
    </row>
    <row r="271" spans="1:7">
      <c r="A271" s="1" t="e">
        <f>+INDEX(#REF!,MATCH(B271,#REF!,0),1)</f>
        <v>#REF!</v>
      </c>
      <c r="B271" s="1" t="s">
        <v>503</v>
      </c>
      <c r="C271" s="1" t="s">
        <v>853</v>
      </c>
      <c r="D271" s="5">
        <v>2186500</v>
      </c>
      <c r="E271" s="3">
        <v>4027690</v>
      </c>
      <c r="F271" s="6">
        <v>42786</v>
      </c>
      <c r="G271" s="2">
        <v>1245700</v>
      </c>
    </row>
    <row r="272" spans="1:7">
      <c r="A272" s="1" t="e">
        <f>+INDEX(#REF!,MATCH(B272,#REF!,0),1)</f>
        <v>#REF!</v>
      </c>
      <c r="B272" s="1" t="s">
        <v>503</v>
      </c>
      <c r="C272" s="1" t="s">
        <v>853</v>
      </c>
      <c r="D272" s="5">
        <v>2186500</v>
      </c>
      <c r="E272" s="3">
        <v>4027690</v>
      </c>
      <c r="F272" s="6">
        <v>42786</v>
      </c>
      <c r="G272" s="2">
        <v>1245700</v>
      </c>
    </row>
    <row r="273" spans="1:8">
      <c r="A273" s="1" t="e">
        <f>+INDEX(#REF!,MATCH(B273,#REF!,0),1)</f>
        <v>#REF!</v>
      </c>
      <c r="B273" s="1" t="s">
        <v>503</v>
      </c>
      <c r="C273" s="1" t="s">
        <v>854</v>
      </c>
      <c r="D273" s="5">
        <v>2415148</v>
      </c>
      <c r="E273" s="3">
        <v>4157063</v>
      </c>
      <c r="F273" s="6">
        <v>43105</v>
      </c>
      <c r="G273" s="2">
        <v>2938688</v>
      </c>
    </row>
    <row r="274" spans="1:8">
      <c r="A274" s="1" t="e">
        <f>+INDEX(#REF!,MATCH(B274,#REF!,0),1)</f>
        <v>#REF!</v>
      </c>
      <c r="B274" s="14" t="s">
        <v>505</v>
      </c>
      <c r="C274" s="14" t="s">
        <v>853</v>
      </c>
      <c r="D274" s="5">
        <v>147270</v>
      </c>
      <c r="E274" s="3">
        <v>48249</v>
      </c>
      <c r="F274" s="6">
        <v>43707</v>
      </c>
      <c r="G274" s="2">
        <v>661945</v>
      </c>
    </row>
    <row r="275" spans="1:8">
      <c r="A275" s="1" t="e">
        <f>+INDEX(#REF!,MATCH(B275,#REF!,0),1)</f>
        <v>#REF!</v>
      </c>
      <c r="B275" s="14" t="s">
        <v>505</v>
      </c>
      <c r="C275" s="14" t="s">
        <v>854</v>
      </c>
      <c r="D275" s="5">
        <v>193591</v>
      </c>
      <c r="E275" s="3">
        <v>52636</v>
      </c>
      <c r="F275" s="6">
        <v>43768</v>
      </c>
      <c r="G275" s="2">
        <v>3076812</v>
      </c>
    </row>
    <row r="276" spans="1:8">
      <c r="A276" s="1" t="e">
        <f>+INDEX(#REF!,MATCH(B276,#REF!,0),1)</f>
        <v>#REF!</v>
      </c>
      <c r="B276" s="14" t="s">
        <v>507</v>
      </c>
      <c r="C276" s="14" t="s">
        <v>853</v>
      </c>
      <c r="D276" s="5">
        <v>113599</v>
      </c>
      <c r="E276" s="3">
        <v>42921</v>
      </c>
      <c r="F276" s="6">
        <v>43633</v>
      </c>
      <c r="G276" s="2">
        <v>658003</v>
      </c>
    </row>
    <row r="277" spans="1:8">
      <c r="A277" s="1" t="e">
        <f>+INDEX(#REF!,MATCH(B277,#REF!,0),1)</f>
        <v>#REF!</v>
      </c>
      <c r="B277" s="1" t="s">
        <v>509</v>
      </c>
      <c r="C277" s="1" t="s">
        <v>853</v>
      </c>
      <c r="D277" s="5">
        <v>1415377</v>
      </c>
      <c r="E277" s="3">
        <v>3702913</v>
      </c>
      <c r="F277" s="6">
        <v>41942</v>
      </c>
      <c r="G277" s="2">
        <v>572819</v>
      </c>
    </row>
    <row r="278" spans="1:8">
      <c r="A278" s="1" t="e">
        <f>+INDEX(#REF!,MATCH(B278,#REF!,0),1)</f>
        <v>#REF!</v>
      </c>
      <c r="B278" s="1" t="s">
        <v>509</v>
      </c>
      <c r="C278" s="1" t="s">
        <v>854</v>
      </c>
      <c r="D278" s="5">
        <v>1735135</v>
      </c>
      <c r="E278" s="3">
        <v>3794240</v>
      </c>
      <c r="F278" s="6">
        <v>42158</v>
      </c>
      <c r="G278" s="2">
        <v>2735000</v>
      </c>
    </row>
    <row r="279" spans="1:8">
      <c r="A279" s="1" t="e">
        <f>+INDEX(#REF!,MATCH(B279,#REF!,0),1)</f>
        <v>#REF!</v>
      </c>
      <c r="B279" s="1" t="s">
        <v>511</v>
      </c>
      <c r="C279" s="1" t="s">
        <v>853</v>
      </c>
      <c r="D279" s="5">
        <v>984036</v>
      </c>
      <c r="E279" s="3">
        <v>3359713</v>
      </c>
      <c r="F279" s="6">
        <v>41039</v>
      </c>
      <c r="G279" s="2">
        <v>535262</v>
      </c>
    </row>
    <row r="280" spans="1:8">
      <c r="A280" s="1" t="e">
        <f>+INDEX(#REF!,MATCH(B280,#REF!,0),1)</f>
        <v>#REF!</v>
      </c>
      <c r="B280" s="1" t="s">
        <v>511</v>
      </c>
      <c r="C280" s="1" t="s">
        <v>854</v>
      </c>
      <c r="D280" s="5">
        <v>1054052</v>
      </c>
      <c r="E280" s="3">
        <v>3419167</v>
      </c>
      <c r="F280" s="6">
        <v>41190</v>
      </c>
      <c r="G280" s="2">
        <v>2478063</v>
      </c>
    </row>
    <row r="281" spans="1:8">
      <c r="A281" s="1" t="e">
        <f>+INDEX(#REF!,MATCH(B281,#REF!,0),1)</f>
        <v>#REF!</v>
      </c>
      <c r="B281" s="1" t="s">
        <v>516</v>
      </c>
      <c r="C281" s="1" t="s">
        <v>853</v>
      </c>
      <c r="D281" s="5">
        <v>2186493</v>
      </c>
      <c r="E281" s="3">
        <v>4027663</v>
      </c>
      <c r="F281" s="6">
        <v>42783</v>
      </c>
      <c r="G281" s="2">
        <v>622850</v>
      </c>
    </row>
    <row r="282" spans="1:8">
      <c r="A282" s="1" t="e">
        <f>+INDEX(#REF!,MATCH(B282,#REF!,0),1)</f>
        <v>#REF!</v>
      </c>
      <c r="B282" s="1" t="s">
        <v>516</v>
      </c>
      <c r="C282" s="1" t="s">
        <v>853</v>
      </c>
      <c r="D282" s="5">
        <v>2186493</v>
      </c>
      <c r="E282" s="3">
        <v>4027663</v>
      </c>
      <c r="F282" s="6">
        <v>42783</v>
      </c>
      <c r="G282" s="2">
        <v>622850</v>
      </c>
    </row>
    <row r="283" spans="1:8">
      <c r="A283" s="1" t="e">
        <f>+INDEX(#REF!,MATCH(B283,#REF!,0),1)</f>
        <v>#REF!</v>
      </c>
      <c r="B283" s="1" t="s">
        <v>516</v>
      </c>
      <c r="C283" s="1" t="s">
        <v>854</v>
      </c>
      <c r="D283" s="5">
        <v>2322250</v>
      </c>
      <c r="E283" s="3">
        <v>4127054</v>
      </c>
      <c r="F283" s="6">
        <v>43011</v>
      </c>
      <c r="G283" s="2">
        <v>2924125</v>
      </c>
    </row>
    <row r="284" spans="1:8">
      <c r="A284" s="1" t="e">
        <f>+INDEX(#REF!,MATCH(B284,#REF!,0),1)</f>
        <v>#REF!</v>
      </c>
      <c r="B284" t="s">
        <v>517</v>
      </c>
      <c r="C284" t="s">
        <v>853</v>
      </c>
      <c r="D284" s="5">
        <v>250809</v>
      </c>
      <c r="E284" s="3">
        <v>112781</v>
      </c>
      <c r="F284" s="6">
        <v>43826</v>
      </c>
      <c r="G284" s="2">
        <v>669910</v>
      </c>
    </row>
    <row r="285" spans="1:8">
      <c r="A285" s="1" t="e">
        <f>+INDEX(#REF!,MATCH(B285,#REF!,0),1)</f>
        <v>#REF!</v>
      </c>
      <c r="B285" s="1" t="s">
        <v>518</v>
      </c>
      <c r="C285" s="1" t="s">
        <v>853</v>
      </c>
      <c r="D285" s="5">
        <v>1592328</v>
      </c>
      <c r="E285" s="3">
        <v>3756973</v>
      </c>
      <c r="F285" s="6">
        <v>42073</v>
      </c>
      <c r="G285" s="2">
        <v>581418</v>
      </c>
    </row>
    <row r="286" spans="1:8">
      <c r="A286" s="1" t="e">
        <f>+INDEX(#REF!,MATCH(B286,#REF!,0),1)</f>
        <v>#REF!</v>
      </c>
      <c r="B286" s="1" t="s">
        <v>518</v>
      </c>
      <c r="C286" s="1" t="s">
        <v>854</v>
      </c>
      <c r="D286" s="5">
        <v>1735290</v>
      </c>
      <c r="E286" s="3">
        <v>3817741</v>
      </c>
      <c r="F286" s="6">
        <v>42233</v>
      </c>
      <c r="G286" s="2">
        <v>2754188</v>
      </c>
    </row>
    <row r="287" spans="1:8">
      <c r="A287" s="1" t="e">
        <f>+INDEX(#REF!,MATCH(B287,#REF!,0),1)</f>
        <v>#REF!</v>
      </c>
      <c r="B287" s="1" t="s">
        <v>519</v>
      </c>
      <c r="C287" s="1" t="s">
        <v>853</v>
      </c>
      <c r="D287" s="5">
        <v>1135268</v>
      </c>
      <c r="E287" s="3">
        <v>3451862</v>
      </c>
      <c r="F287" s="6">
        <v>41326</v>
      </c>
      <c r="G287" s="2">
        <v>540068</v>
      </c>
    </row>
    <row r="288" spans="1:8">
      <c r="A288" s="1" t="e">
        <f>+INDEX(#REF!,MATCH(B288,#REF!,0),1)</f>
        <v>#REF!</v>
      </c>
      <c r="B288" s="1" t="s">
        <v>519</v>
      </c>
      <c r="C288" s="1" t="s">
        <v>854</v>
      </c>
      <c r="D288" s="5">
        <v>1135896</v>
      </c>
      <c r="E288" s="3">
        <v>3473177</v>
      </c>
      <c r="F288" s="6">
        <v>41401</v>
      </c>
      <c r="G288" s="2">
        <v>2548090</v>
      </c>
      <c r="H288" s="14"/>
    </row>
    <row r="289" spans="1:7">
      <c r="A289" s="1" t="e">
        <f>+INDEX(#REF!,MATCH(B289,#REF!,0),1)</f>
        <v>#REF!</v>
      </c>
      <c r="B289" s="1" t="s">
        <v>520</v>
      </c>
      <c r="C289" s="1" t="s">
        <v>853</v>
      </c>
      <c r="D289" s="5">
        <v>1255457</v>
      </c>
      <c r="E289" s="3">
        <v>3593848</v>
      </c>
      <c r="F289" s="6">
        <v>41655</v>
      </c>
      <c r="G289" s="2">
        <v>552623</v>
      </c>
    </row>
    <row r="290" spans="1:7">
      <c r="A290" s="1" t="e">
        <f>+INDEX(#REF!,MATCH(B290,#REF!,0),1)</f>
        <v>#REF!</v>
      </c>
      <c r="B290" s="1" t="s">
        <v>520</v>
      </c>
      <c r="C290" s="1" t="s">
        <v>854</v>
      </c>
      <c r="D290" s="5">
        <v>1592256</v>
      </c>
      <c r="E290" s="3">
        <v>3742408</v>
      </c>
      <c r="F290" s="6">
        <v>42026</v>
      </c>
      <c r="G290" s="2">
        <v>2699875</v>
      </c>
    </row>
    <row r="291" spans="1:7">
      <c r="A291" s="1" t="e">
        <f>+INDEX(#REF!,MATCH(B291,#REF!,0),1)</f>
        <v>#REF!</v>
      </c>
      <c r="B291" s="1" t="s">
        <v>521</v>
      </c>
      <c r="C291" s="1" t="s">
        <v>853</v>
      </c>
      <c r="D291" s="5">
        <v>1919190</v>
      </c>
      <c r="E291" s="3">
        <v>3920640</v>
      </c>
      <c r="F291" s="6">
        <v>42480</v>
      </c>
      <c r="G291" s="2">
        <v>611766</v>
      </c>
    </row>
    <row r="292" spans="1:7">
      <c r="A292" s="1" t="e">
        <f>+INDEX(#REF!,MATCH(B292,#REF!,0),1)</f>
        <v>#REF!</v>
      </c>
      <c r="B292" s="1" t="s">
        <v>521</v>
      </c>
      <c r="C292" s="1" t="s">
        <v>854</v>
      </c>
      <c r="D292" s="5">
        <v>2002173</v>
      </c>
      <c r="E292" s="3">
        <v>3952585</v>
      </c>
      <c r="F292" s="6">
        <v>42591</v>
      </c>
      <c r="G292" s="2">
        <v>2869188</v>
      </c>
    </row>
    <row r="293" spans="1:7">
      <c r="A293" s="1" t="e">
        <f>+INDEX(#REF!,MATCH(B293,#REF!,0),1)</f>
        <v>#REF!</v>
      </c>
      <c r="B293" s="1" t="s">
        <v>524</v>
      </c>
      <c r="C293" s="1" t="s">
        <v>853</v>
      </c>
      <c r="D293" s="5">
        <v>801002</v>
      </c>
      <c r="E293" s="3">
        <v>3251180</v>
      </c>
      <c r="F293" s="6">
        <v>40774</v>
      </c>
      <c r="G293" s="2">
        <v>519993</v>
      </c>
    </row>
    <row r="294" spans="1:7">
      <c r="A294" s="1" t="e">
        <f>+INDEX(#REF!,MATCH(B294,#REF!,0),1)</f>
        <v>#REF!</v>
      </c>
      <c r="B294" s="1" t="s">
        <v>524</v>
      </c>
      <c r="C294" s="1" t="s">
        <v>854</v>
      </c>
      <c r="D294" s="5">
        <v>984123</v>
      </c>
      <c r="E294" s="3">
        <v>3374275</v>
      </c>
      <c r="F294" s="6">
        <v>41079</v>
      </c>
      <c r="G294" s="2">
        <v>4961125</v>
      </c>
    </row>
    <row r="295" spans="1:7">
      <c r="A295" s="1" t="e">
        <f>+INDEX(#REF!,MATCH(B295,#REF!,0),1)</f>
        <v>#REF!</v>
      </c>
      <c r="B295" s="1" t="s">
        <v>525</v>
      </c>
      <c r="C295" s="1" t="s">
        <v>853</v>
      </c>
      <c r="D295" s="5">
        <v>1415263</v>
      </c>
      <c r="E295" s="3">
        <v>3681174</v>
      </c>
      <c r="F295" s="6">
        <v>41891</v>
      </c>
      <c r="G295" s="2">
        <v>571104</v>
      </c>
    </row>
    <row r="296" spans="1:7">
      <c r="A296" s="1" t="e">
        <f>+INDEX(#REF!,MATCH(B296,#REF!,0),1)</f>
        <v>#REF!</v>
      </c>
      <c r="B296" s="1" t="s">
        <v>525</v>
      </c>
      <c r="C296" s="1" t="s">
        <v>854</v>
      </c>
      <c r="D296" s="5">
        <v>1735306</v>
      </c>
      <c r="E296" s="3">
        <v>3827326</v>
      </c>
      <c r="F296" s="6">
        <v>42241</v>
      </c>
      <c r="G296" s="2">
        <v>2754188</v>
      </c>
    </row>
    <row r="297" spans="1:7">
      <c r="A297" s="1" t="e">
        <f>+INDEX(#REF!,MATCH(B297,#REF!,0),1)</f>
        <v>#REF!</v>
      </c>
      <c r="B297" s="1" t="s">
        <v>526</v>
      </c>
      <c r="C297" s="1" t="s">
        <v>853</v>
      </c>
      <c r="D297" s="5">
        <v>1735315</v>
      </c>
      <c r="E297" s="3">
        <v>3827355</v>
      </c>
      <c r="F297" s="6">
        <v>42243</v>
      </c>
      <c r="G297" s="2">
        <v>594905</v>
      </c>
    </row>
    <row r="298" spans="1:7">
      <c r="A298" s="1" t="e">
        <f>+INDEX(#REF!,MATCH(B298,#REF!,0),1)</f>
        <v>#REF!</v>
      </c>
      <c r="B298" s="1" t="s">
        <v>526</v>
      </c>
      <c r="C298" s="1" t="s">
        <v>854</v>
      </c>
      <c r="D298" s="5">
        <v>1812023</v>
      </c>
      <c r="E298" s="3">
        <v>3830080</v>
      </c>
      <c r="F298" s="6">
        <v>42261</v>
      </c>
      <c r="G298" s="2">
        <v>2765188</v>
      </c>
    </row>
    <row r="299" spans="1:7">
      <c r="A299" s="1" t="e">
        <f>+INDEX(#REF!,MATCH(B299,#REF!,0),1)</f>
        <v>#REF!</v>
      </c>
      <c r="B299" t="s">
        <v>527</v>
      </c>
      <c r="C299" t="s">
        <v>853</v>
      </c>
      <c r="D299" s="5">
        <v>399398</v>
      </c>
      <c r="E299" s="3">
        <v>172734</v>
      </c>
      <c r="F299" s="6">
        <v>43991</v>
      </c>
      <c r="G299" s="2">
        <v>680022</v>
      </c>
    </row>
    <row r="300" spans="1:7">
      <c r="A300" s="1" t="e">
        <f>+INDEX(#REF!,MATCH(B300,#REF!,0),1)</f>
        <v>#REF!</v>
      </c>
      <c r="B300" t="s">
        <v>529</v>
      </c>
      <c r="C300" t="s">
        <v>853</v>
      </c>
      <c r="D300" s="5">
        <v>399409</v>
      </c>
      <c r="E300" s="3">
        <v>172733</v>
      </c>
      <c r="F300" s="6">
        <v>43991</v>
      </c>
      <c r="G300" s="2">
        <v>680022</v>
      </c>
    </row>
    <row r="301" spans="1:7">
      <c r="A301" s="1" t="e">
        <f>+INDEX(#REF!,MATCH(B301,#REF!,0),1)</f>
        <v>#REF!</v>
      </c>
      <c r="B301" s="1" t="s">
        <v>530</v>
      </c>
      <c r="C301" s="1" t="s">
        <v>853</v>
      </c>
      <c r="D301" s="5">
        <v>2002110</v>
      </c>
      <c r="E301" s="3">
        <v>3940258</v>
      </c>
      <c r="F301" s="6">
        <v>42562</v>
      </c>
      <c r="G301" s="2">
        <v>4320918</v>
      </c>
    </row>
    <row r="302" spans="1:7">
      <c r="A302" s="1" t="e">
        <f>+INDEX(#REF!,MATCH(B302,#REF!,0),1)</f>
        <v>#REF!</v>
      </c>
      <c r="B302" s="1" t="s">
        <v>530</v>
      </c>
      <c r="C302" s="1" t="s">
        <v>854</v>
      </c>
      <c r="D302" s="5">
        <v>2089063</v>
      </c>
      <c r="E302" s="3">
        <v>3970221</v>
      </c>
      <c r="F302" s="6">
        <v>42641</v>
      </c>
      <c r="G302" s="2">
        <v>2874938</v>
      </c>
    </row>
    <row r="303" spans="1:7">
      <c r="A303" s="1" t="e">
        <f>+INDEX(#REF!,MATCH(B303,#REF!,0),1)</f>
        <v>#REF!</v>
      </c>
      <c r="B303" s="1" t="s">
        <v>531</v>
      </c>
      <c r="C303" s="1" t="s">
        <v>853</v>
      </c>
      <c r="D303" s="5">
        <v>2089017</v>
      </c>
      <c r="E303" s="3">
        <v>3969983</v>
      </c>
      <c r="F303" s="6">
        <v>42622</v>
      </c>
      <c r="G303" s="2">
        <v>1241974</v>
      </c>
    </row>
    <row r="304" spans="1:7">
      <c r="A304" s="1" t="e">
        <f>+INDEX(#REF!,MATCH(B304,#REF!,0),1)</f>
        <v>#REF!</v>
      </c>
      <c r="B304" s="1" t="s">
        <v>533</v>
      </c>
      <c r="C304" s="1" t="s">
        <v>853</v>
      </c>
      <c r="D304" s="5">
        <v>56516</v>
      </c>
      <c r="E304" s="3">
        <v>62494</v>
      </c>
      <c r="F304" s="6">
        <v>43535</v>
      </c>
      <c r="G304" s="2">
        <v>652766</v>
      </c>
    </row>
    <row r="305" spans="1:7">
      <c r="A305" s="1" t="e">
        <f>+INDEX(#REF!,MATCH(B305,#REF!,0),1)</f>
        <v>#REF!</v>
      </c>
      <c r="B305" s="1" t="s">
        <v>533</v>
      </c>
      <c r="C305" s="1" t="s">
        <v>854</v>
      </c>
      <c r="D305" s="5">
        <v>2822223</v>
      </c>
      <c r="E305" s="3">
        <v>44288</v>
      </c>
      <c r="F305" s="6">
        <v>43664</v>
      </c>
      <c r="G305" s="2">
        <v>3064563</v>
      </c>
    </row>
    <row r="306" spans="1:7">
      <c r="A306" s="1" t="e">
        <f>+INDEX(#REF!,MATCH(B306,#REF!,0),1)</f>
        <v>#REF!</v>
      </c>
      <c r="B306" s="1" t="s">
        <v>534</v>
      </c>
      <c r="C306" s="1" t="s">
        <v>853</v>
      </c>
      <c r="D306" s="5">
        <v>2186500</v>
      </c>
      <c r="E306" s="3">
        <v>4027690</v>
      </c>
      <c r="F306" s="6">
        <v>42786</v>
      </c>
      <c r="G306" s="2">
        <v>1245700</v>
      </c>
    </row>
    <row r="307" spans="1:7">
      <c r="A307" s="1" t="e">
        <f>+INDEX(#REF!,MATCH(B307,#REF!,0),1)</f>
        <v>#REF!</v>
      </c>
      <c r="B307" s="1" t="s">
        <v>534</v>
      </c>
      <c r="C307" s="1" t="s">
        <v>853</v>
      </c>
      <c r="D307" s="5">
        <v>2186500</v>
      </c>
      <c r="E307" s="3">
        <v>4027690</v>
      </c>
      <c r="F307" s="6">
        <v>42786</v>
      </c>
      <c r="G307" s="2">
        <v>1245700</v>
      </c>
    </row>
    <row r="308" spans="1:7">
      <c r="A308" s="1" t="e">
        <f>+INDEX(#REF!,MATCH(B308,#REF!,0),1)</f>
        <v>#REF!</v>
      </c>
      <c r="B308" s="1" t="s">
        <v>535</v>
      </c>
      <c r="C308" s="1" t="s">
        <v>853</v>
      </c>
      <c r="D308" s="5">
        <v>2415232</v>
      </c>
      <c r="E308" s="3">
        <v>1829</v>
      </c>
      <c r="F308" s="6">
        <v>43168</v>
      </c>
      <c r="G308" s="2">
        <v>189204</v>
      </c>
    </row>
    <row r="309" spans="1:7">
      <c r="A309" s="1" t="e">
        <f>+INDEX(#REF!,MATCH(B309,#REF!,0),1)</f>
        <v>#REF!</v>
      </c>
      <c r="B309" s="1" t="s">
        <v>535</v>
      </c>
      <c r="C309" s="1" t="s">
        <v>854</v>
      </c>
      <c r="D309" s="5">
        <v>2663003</v>
      </c>
      <c r="E309" s="3">
        <v>23897</v>
      </c>
      <c r="F309" s="6">
        <v>43318</v>
      </c>
      <c r="G309" s="2">
        <v>1264819</v>
      </c>
    </row>
    <row r="310" spans="1:7">
      <c r="A310" s="1" t="e">
        <f>+INDEX(#REF!,MATCH(B310,#REF!,0),1)</f>
        <v>#REF!</v>
      </c>
      <c r="B310" s="1" t="s">
        <v>873</v>
      </c>
      <c r="C310" s="1" t="s">
        <v>853</v>
      </c>
      <c r="D310" s="5">
        <v>801112</v>
      </c>
      <c r="E310" s="3">
        <v>3270186</v>
      </c>
      <c r="F310" s="6">
        <v>40823</v>
      </c>
      <c r="G310" s="2">
        <v>521559</v>
      </c>
    </row>
    <row r="311" spans="1:7">
      <c r="A311" s="1" t="e">
        <f>+INDEX(#REF!,MATCH(B311,#REF!,0),1)</f>
        <v>#REF!</v>
      </c>
      <c r="B311" s="1" t="s">
        <v>873</v>
      </c>
      <c r="C311" s="1" t="s">
        <v>854</v>
      </c>
      <c r="D311" s="5">
        <v>851480</v>
      </c>
      <c r="E311" s="3">
        <v>3308471</v>
      </c>
      <c r="F311" s="6">
        <v>40932</v>
      </c>
      <c r="G311" s="2">
        <v>2759229</v>
      </c>
    </row>
    <row r="312" spans="1:7">
      <c r="A312" s="1" t="e">
        <f>+INDEX(#REF!,MATCH(B312,#REF!,0),1)</f>
        <v>#REF!</v>
      </c>
      <c r="B312" s="1" t="s">
        <v>874</v>
      </c>
      <c r="C312" s="1" t="s">
        <v>853</v>
      </c>
      <c r="D312" s="5">
        <v>1919118</v>
      </c>
      <c r="E312" s="3">
        <v>3905456</v>
      </c>
      <c r="F312" s="6">
        <v>42443</v>
      </c>
      <c r="G312" s="2">
        <v>180720</v>
      </c>
    </row>
    <row r="313" spans="1:7">
      <c r="A313" s="1" t="e">
        <f>+INDEX(#REF!,MATCH(B313,#REF!,0),1)</f>
        <v>#REF!</v>
      </c>
      <c r="B313" s="1" t="s">
        <v>874</v>
      </c>
      <c r="C313" s="1" t="s">
        <v>854</v>
      </c>
      <c r="D313" s="5">
        <v>2002010</v>
      </c>
      <c r="E313" s="3">
        <v>3927169</v>
      </c>
      <c r="F313" s="6">
        <v>42513</v>
      </c>
      <c r="G313" s="2">
        <v>1205671</v>
      </c>
    </row>
    <row r="314" spans="1:7">
      <c r="A314" s="1" t="e">
        <f>+INDEX(#REF!,MATCH(B314,#REF!,0),1)</f>
        <v>#REF!</v>
      </c>
      <c r="B314" s="1" t="s">
        <v>537</v>
      </c>
      <c r="C314" s="1" t="s">
        <v>853</v>
      </c>
      <c r="D314" s="5">
        <v>87813</v>
      </c>
      <c r="E314" s="3">
        <v>77651</v>
      </c>
      <c r="F314" s="6">
        <v>43591</v>
      </c>
      <c r="G314" s="2">
        <v>692478</v>
      </c>
    </row>
    <row r="315" spans="1:7">
      <c r="A315" s="1" t="e">
        <f>+INDEX(#REF!,MATCH(B315,#REF!,0),1)</f>
        <v>#REF!</v>
      </c>
      <c r="B315" s="1" t="s">
        <v>537</v>
      </c>
      <c r="C315" s="1" t="s">
        <v>854</v>
      </c>
      <c r="D315" s="5">
        <v>218022</v>
      </c>
      <c r="E315" s="3">
        <v>54556</v>
      </c>
      <c r="F315" s="6">
        <v>43797</v>
      </c>
      <c r="G315" s="2">
        <v>3076812</v>
      </c>
    </row>
    <row r="316" spans="1:7">
      <c r="A316" s="1" t="e">
        <f>+INDEX(#REF!,MATCH(B316,#REF!,0),1)</f>
        <v>#REF!</v>
      </c>
      <c r="B316" s="1" t="s">
        <v>540</v>
      </c>
      <c r="C316" s="1" t="s">
        <v>853</v>
      </c>
      <c r="D316" s="5">
        <v>134299</v>
      </c>
      <c r="E316" s="3">
        <v>46309</v>
      </c>
      <c r="F316" s="6">
        <v>43689</v>
      </c>
      <c r="G316" s="2">
        <v>661495</v>
      </c>
    </row>
    <row r="317" spans="1:7">
      <c r="A317" s="1" t="e">
        <f>+INDEX(#REF!,MATCH(B317,#REF!,0),1)</f>
        <v>#REF!</v>
      </c>
      <c r="B317" s="1" t="s">
        <v>541</v>
      </c>
      <c r="C317" s="1" t="s">
        <v>853</v>
      </c>
      <c r="D317" s="5">
        <v>1812225</v>
      </c>
      <c r="E317" s="3">
        <v>3873667</v>
      </c>
      <c r="F317" s="6">
        <v>42359</v>
      </c>
      <c r="G317" s="2">
        <v>606893</v>
      </c>
    </row>
    <row r="318" spans="1:7">
      <c r="A318" s="1" t="e">
        <f>+INDEX(#REF!,MATCH(B318,#REF!,0),1)</f>
        <v>#REF!</v>
      </c>
      <c r="B318" s="1" t="s">
        <v>541</v>
      </c>
      <c r="C318" s="1" t="s">
        <v>854</v>
      </c>
      <c r="D318" s="5">
        <v>1919127</v>
      </c>
      <c r="E318" s="3">
        <v>3905508</v>
      </c>
      <c r="F318" s="6">
        <v>42450</v>
      </c>
      <c r="G318" s="2">
        <v>2823750</v>
      </c>
    </row>
    <row r="319" spans="1:7">
      <c r="A319" s="1" t="e">
        <f>+INDEX(#REF!,MATCH(B319,#REF!,0),1)</f>
        <v>#REF!</v>
      </c>
      <c r="B319" s="1" t="s">
        <v>544</v>
      </c>
      <c r="C319" s="1" t="s">
        <v>853</v>
      </c>
      <c r="D319" s="5">
        <v>107397</v>
      </c>
      <c r="E319" s="3">
        <v>42076</v>
      </c>
      <c r="F319" s="6">
        <v>43621</v>
      </c>
      <c r="G319" s="2">
        <v>658003</v>
      </c>
    </row>
    <row r="320" spans="1:7">
      <c r="A320" s="1" t="e">
        <f>+INDEX(#REF!,MATCH(B320,#REF!,0),1)</f>
        <v>#REF!</v>
      </c>
      <c r="B320" s="1" t="s">
        <v>544</v>
      </c>
      <c r="C320" s="1" t="s">
        <v>854</v>
      </c>
      <c r="D320" s="5">
        <v>237129</v>
      </c>
      <c r="E320" s="3">
        <v>107450</v>
      </c>
      <c r="F320" s="6">
        <v>43811</v>
      </c>
      <c r="G320" s="2">
        <v>3101437</v>
      </c>
    </row>
    <row r="321" spans="1:7">
      <c r="A321" s="1" t="e">
        <f>+INDEX(#REF!,MATCH(B321,#REF!,0),1)</f>
        <v>#REF!</v>
      </c>
      <c r="B321" s="1" t="s">
        <v>545</v>
      </c>
      <c r="C321" s="1" t="s">
        <v>853</v>
      </c>
      <c r="D321" s="5">
        <v>2002238</v>
      </c>
      <c r="E321" s="3">
        <v>3969875</v>
      </c>
      <c r="F321" s="6">
        <v>42614</v>
      </c>
      <c r="G321" s="2">
        <v>3104935</v>
      </c>
    </row>
    <row r="322" spans="1:7">
      <c r="A322" s="1" t="e">
        <f>+INDEX(#REF!,MATCH(B322,#REF!,0),1)</f>
        <v>#REF!</v>
      </c>
      <c r="B322" s="1" t="s">
        <v>545</v>
      </c>
      <c r="C322" s="1" t="s">
        <v>854</v>
      </c>
      <c r="D322" s="5">
        <v>2089045</v>
      </c>
      <c r="E322" s="3">
        <v>2089045</v>
      </c>
      <c r="F322" s="6">
        <v>3970116</v>
      </c>
      <c r="G322" s="2">
        <v>14347690</v>
      </c>
    </row>
    <row r="323" spans="1:7">
      <c r="A323" s="1" t="e">
        <f>+INDEX(#REF!,MATCH(B323,#REF!,0),1)</f>
        <v>#REF!</v>
      </c>
      <c r="B323" s="1" t="s">
        <v>546</v>
      </c>
      <c r="C323" s="1" t="s">
        <v>853</v>
      </c>
      <c r="D323" s="5">
        <v>2322172</v>
      </c>
      <c r="E323" s="3">
        <v>4112591</v>
      </c>
      <c r="F323" s="6">
        <v>42975</v>
      </c>
      <c r="G323" s="2">
        <v>629100</v>
      </c>
    </row>
    <row r="324" spans="1:7">
      <c r="A324" s="1" t="e">
        <f>+INDEX(#REF!,MATCH(B324,#REF!,0),1)</f>
        <v>#REF!</v>
      </c>
      <c r="B324" s="1" t="s">
        <v>546</v>
      </c>
      <c r="C324" s="1" t="s">
        <v>854</v>
      </c>
      <c r="D324" s="5">
        <v>24155093</v>
      </c>
      <c r="E324" s="3">
        <v>4142874</v>
      </c>
      <c r="F324" s="6">
        <v>43073</v>
      </c>
      <c r="G324" s="2">
        <v>2935750</v>
      </c>
    </row>
    <row r="325" spans="1:7">
      <c r="A325" s="1" t="e">
        <f>+INDEX(#REF!,MATCH(B325,#REF!,0),1)</f>
        <v>#REF!</v>
      </c>
      <c r="B325" s="1" t="s">
        <v>548</v>
      </c>
      <c r="C325" s="1" t="s">
        <v>853</v>
      </c>
      <c r="D325" s="5">
        <v>2089220</v>
      </c>
      <c r="E325" s="3">
        <v>4002220</v>
      </c>
      <c r="F325" s="6">
        <v>42723</v>
      </c>
      <c r="G325" s="2">
        <v>623471</v>
      </c>
    </row>
    <row r="326" spans="1:7">
      <c r="A326" s="1" t="e">
        <f>+INDEX(#REF!,MATCH(B326,#REF!,0),1)</f>
        <v>#REF!</v>
      </c>
      <c r="B326" s="1" t="s">
        <v>548</v>
      </c>
      <c r="C326" s="1" t="s">
        <v>853</v>
      </c>
      <c r="D326" s="5">
        <v>2089220</v>
      </c>
      <c r="E326" s="3">
        <v>4002220</v>
      </c>
      <c r="F326" s="6">
        <v>42723</v>
      </c>
      <c r="G326" s="2">
        <v>623471</v>
      </c>
    </row>
    <row r="327" spans="1:7">
      <c r="A327" s="1" t="e">
        <f>+INDEX(#REF!,MATCH(B327,#REF!,0),1)</f>
        <v>#REF!</v>
      </c>
      <c r="B327" s="1" t="s">
        <v>548</v>
      </c>
      <c r="C327" s="1" t="s">
        <v>854</v>
      </c>
      <c r="D327" s="5">
        <v>2322243</v>
      </c>
      <c r="E327" s="3">
        <v>4112997</v>
      </c>
      <c r="F327" s="6">
        <v>43007</v>
      </c>
      <c r="G327" s="2">
        <v>5836626</v>
      </c>
    </row>
    <row r="328" spans="1:7">
      <c r="A328" s="1" t="e">
        <f>+INDEX(#REF!,MATCH(B328,#REF!,0),1)</f>
        <v>#REF!</v>
      </c>
      <c r="B328" s="1" t="s">
        <v>875</v>
      </c>
      <c r="C328" s="1" t="s">
        <v>853</v>
      </c>
      <c r="D328" s="5">
        <v>2002110</v>
      </c>
      <c r="E328" s="3">
        <v>3940258</v>
      </c>
      <c r="F328" s="6">
        <v>42562</v>
      </c>
      <c r="G328" s="2">
        <v>4320918</v>
      </c>
    </row>
    <row r="329" spans="1:7">
      <c r="A329" s="1" t="e">
        <f>+INDEX(#REF!,MATCH(B329,#REF!,0),1)</f>
        <v>#REF!</v>
      </c>
      <c r="B329" s="1" t="s">
        <v>875</v>
      </c>
      <c r="C329" s="1" t="s">
        <v>854</v>
      </c>
      <c r="D329" s="5">
        <v>2089086</v>
      </c>
      <c r="E329" s="3">
        <v>3976110</v>
      </c>
      <c r="F329" s="6">
        <v>42649</v>
      </c>
      <c r="G329" s="2">
        <v>8624814</v>
      </c>
    </row>
    <row r="330" spans="1:7">
      <c r="A330" s="1" t="e">
        <f>+INDEX(#REF!,MATCH(B330,#REF!,0),1)</f>
        <v>#REF!</v>
      </c>
      <c r="B330" s="1" t="s">
        <v>549</v>
      </c>
      <c r="C330" s="1" t="s">
        <v>853</v>
      </c>
      <c r="D330" s="5">
        <v>2089242</v>
      </c>
      <c r="E330" s="3">
        <v>4011135</v>
      </c>
      <c r="F330" s="6">
        <v>42733</v>
      </c>
      <c r="G330" s="2">
        <v>1246942</v>
      </c>
    </row>
    <row r="331" spans="1:7">
      <c r="A331" s="1" t="e">
        <f>+INDEX(#REF!,MATCH(B331,#REF!,0),1)</f>
        <v>#REF!</v>
      </c>
      <c r="B331" s="1" t="s">
        <v>549</v>
      </c>
      <c r="C331" s="1" t="s">
        <v>853</v>
      </c>
      <c r="D331" s="5">
        <v>2089242</v>
      </c>
      <c r="E331" s="3">
        <v>4011135</v>
      </c>
      <c r="F331" s="6">
        <v>42733</v>
      </c>
      <c r="G331" s="2">
        <v>1246942</v>
      </c>
    </row>
    <row r="332" spans="1:7">
      <c r="A332" s="1" t="e">
        <f>+INDEX(#REF!,MATCH(B332,#REF!,0),1)</f>
        <v>#REF!</v>
      </c>
      <c r="B332" s="1" t="s">
        <v>549</v>
      </c>
      <c r="C332" s="1" t="s">
        <v>854</v>
      </c>
      <c r="D332" s="5">
        <v>2322013</v>
      </c>
      <c r="E332" s="3">
        <v>4084862</v>
      </c>
      <c r="F332" s="6">
        <v>42899</v>
      </c>
      <c r="G332" s="2">
        <v>11685000</v>
      </c>
    </row>
    <row r="333" spans="1:7">
      <c r="A333" s="1" t="e">
        <f>+INDEX(#REF!,MATCH(B333,#REF!,0),1)</f>
        <v>#REF!</v>
      </c>
      <c r="B333" s="1" t="s">
        <v>876</v>
      </c>
      <c r="C333" s="1" t="s">
        <v>853</v>
      </c>
      <c r="D333" s="5">
        <v>2002242</v>
      </c>
      <c r="E333" s="3">
        <v>3969916</v>
      </c>
      <c r="F333" s="6">
        <v>42615</v>
      </c>
      <c r="G333" s="2">
        <v>620987</v>
      </c>
    </row>
    <row r="334" spans="1:7">
      <c r="A334" s="1" t="e">
        <f>+INDEX(#REF!,MATCH(B334,#REF!,0),1)</f>
        <v>#REF!</v>
      </c>
      <c r="B334" s="1" t="s">
        <v>876</v>
      </c>
      <c r="C334" s="1" t="s">
        <v>854</v>
      </c>
      <c r="D334" s="5">
        <v>2415139</v>
      </c>
      <c r="E334" s="3">
        <v>4156918</v>
      </c>
      <c r="F334" s="6">
        <v>43096</v>
      </c>
      <c r="G334" s="2">
        <v>2935750</v>
      </c>
    </row>
    <row r="335" spans="1:7">
      <c r="A335" s="1" t="e">
        <f>+INDEX(#REF!,MATCH(B335,#REF!,0),1)</f>
        <v>#REF!</v>
      </c>
      <c r="B335" s="1" t="s">
        <v>551</v>
      </c>
      <c r="C335" s="1" t="s">
        <v>853</v>
      </c>
      <c r="D335" s="5">
        <v>2002230</v>
      </c>
      <c r="E335" s="3">
        <v>3969862</v>
      </c>
      <c r="F335" s="6">
        <v>42613</v>
      </c>
      <c r="G335" s="2">
        <v>619745</v>
      </c>
    </row>
    <row r="336" spans="1:7">
      <c r="A336" s="1" t="e">
        <f>+INDEX(#REF!,MATCH(B336,#REF!,0),1)</f>
        <v>#REF!</v>
      </c>
      <c r="B336" s="1" t="s">
        <v>551</v>
      </c>
      <c r="C336" s="1" t="s">
        <v>854</v>
      </c>
      <c r="D336" s="5">
        <v>107577</v>
      </c>
      <c r="E336" s="3">
        <v>42118</v>
      </c>
      <c r="F336" s="6">
        <v>43622</v>
      </c>
      <c r="G336" s="2">
        <v>3046312</v>
      </c>
    </row>
    <row r="337" spans="1:7">
      <c r="A337" s="1" t="e">
        <f>+INDEX(#REF!,MATCH(B337,#REF!,0),1)</f>
        <v>#REF!</v>
      </c>
      <c r="B337" s="1" t="s">
        <v>554</v>
      </c>
      <c r="C337" s="1" t="s">
        <v>853</v>
      </c>
      <c r="D337" s="5">
        <v>1735171</v>
      </c>
      <c r="E337" s="3">
        <v>3794445</v>
      </c>
      <c r="F337" s="6">
        <v>42193</v>
      </c>
      <c r="G337" s="2">
        <v>590760</v>
      </c>
    </row>
    <row r="338" spans="1:7">
      <c r="A338" s="1" t="e">
        <f>+INDEX(#REF!,MATCH(B338,#REF!,0),1)</f>
        <v>#REF!</v>
      </c>
      <c r="B338" s="1" t="s">
        <v>554</v>
      </c>
      <c r="C338" s="1" t="s">
        <v>854</v>
      </c>
      <c r="D338" s="5">
        <v>1812075</v>
      </c>
      <c r="E338" s="3">
        <v>3844366</v>
      </c>
      <c r="F338" s="6">
        <v>42290</v>
      </c>
      <c r="G338" s="2">
        <v>2784563</v>
      </c>
    </row>
    <row r="339" spans="1:7">
      <c r="A339" s="1" t="e">
        <f>+INDEX(#REF!,MATCH(B339,#REF!,0),1)</f>
        <v>#REF!</v>
      </c>
      <c r="B339" s="1" t="s">
        <v>555</v>
      </c>
      <c r="C339" s="1" t="s">
        <v>853</v>
      </c>
      <c r="D339" s="5">
        <v>1415287</v>
      </c>
      <c r="E339" s="3">
        <v>3681255</v>
      </c>
      <c r="F339" s="6">
        <v>41905</v>
      </c>
      <c r="G339" s="2">
        <v>571104</v>
      </c>
    </row>
    <row r="340" spans="1:7">
      <c r="A340" s="1" t="e">
        <f>+INDEX(#REF!,MATCH(B340,#REF!,0),1)</f>
        <v>#REF!</v>
      </c>
      <c r="B340" s="1" t="s">
        <v>555</v>
      </c>
      <c r="C340" s="1" t="s">
        <v>854</v>
      </c>
      <c r="D340" s="5">
        <v>1415469</v>
      </c>
      <c r="E340" s="3">
        <v>3708799</v>
      </c>
      <c r="F340" s="6">
        <v>41978</v>
      </c>
      <c r="G340" s="2">
        <v>2699875</v>
      </c>
    </row>
    <row r="341" spans="1:7">
      <c r="A341" s="1" t="e">
        <f>+INDEX(#REF!,MATCH(B341,#REF!,0),1)</f>
        <v>#REF!</v>
      </c>
      <c r="B341" s="1" t="s">
        <v>556</v>
      </c>
      <c r="C341" s="1" t="s">
        <v>853</v>
      </c>
      <c r="D341" s="5">
        <v>1919191</v>
      </c>
      <c r="E341" s="3">
        <v>3920641</v>
      </c>
      <c r="F341" s="6">
        <v>42480</v>
      </c>
      <c r="G341" s="2">
        <v>1223532</v>
      </c>
    </row>
    <row r="342" spans="1:7">
      <c r="A342" s="1" t="e">
        <f>+INDEX(#REF!,MATCH(B342,#REF!,0),1)</f>
        <v>#REF!</v>
      </c>
      <c r="B342" s="1" t="s">
        <v>556</v>
      </c>
      <c r="C342" s="1" t="s">
        <v>854</v>
      </c>
      <c r="D342" s="5">
        <v>2002121</v>
      </c>
      <c r="E342" s="3">
        <v>3952324</v>
      </c>
      <c r="F342" s="6">
        <v>42565</v>
      </c>
      <c r="G342" s="2">
        <v>2857750</v>
      </c>
    </row>
    <row r="343" spans="1:7">
      <c r="A343" s="1" t="e">
        <f>+INDEX(#REF!,MATCH(B343,#REF!,0),1)</f>
        <v>#REF!</v>
      </c>
      <c r="B343" s="1" t="s">
        <v>559</v>
      </c>
      <c r="C343" s="1" t="s">
        <v>853</v>
      </c>
      <c r="D343" s="5">
        <v>1919018</v>
      </c>
      <c r="E343" s="3">
        <v>3877088</v>
      </c>
      <c r="F343" s="6">
        <v>42389</v>
      </c>
      <c r="G343" s="2">
        <v>606893</v>
      </c>
    </row>
    <row r="344" spans="1:7">
      <c r="A344" s="1" t="e">
        <f>+INDEX(#REF!,MATCH(B344,#REF!,0),1)</f>
        <v>#REF!</v>
      </c>
      <c r="B344" s="1" t="s">
        <v>559</v>
      </c>
      <c r="C344" s="1" t="s">
        <v>854</v>
      </c>
      <c r="D344" s="5">
        <v>1919052</v>
      </c>
      <c r="E344" s="3">
        <v>3882894</v>
      </c>
      <c r="F344" s="6">
        <v>42408</v>
      </c>
      <c r="G344" s="2">
        <v>2809688</v>
      </c>
    </row>
    <row r="345" spans="1:7">
      <c r="A345" s="1" t="e">
        <f>+INDEX(#REF!,MATCH(B345,#REF!,0),1)</f>
        <v>#REF!</v>
      </c>
      <c r="B345" s="1" t="s">
        <v>560</v>
      </c>
      <c r="C345" s="1" t="s">
        <v>853</v>
      </c>
      <c r="D345" s="5">
        <v>2322225</v>
      </c>
      <c r="E345" s="3">
        <v>4112869</v>
      </c>
      <c r="F345" s="6">
        <v>42999</v>
      </c>
      <c r="G345" s="2">
        <v>1260712</v>
      </c>
    </row>
    <row r="346" spans="1:7">
      <c r="A346" s="1" t="e">
        <f>+INDEX(#REF!,MATCH(B346,#REF!,0),1)</f>
        <v>#REF!</v>
      </c>
      <c r="B346" s="1" t="s">
        <v>560</v>
      </c>
      <c r="C346" s="1" t="s">
        <v>853</v>
      </c>
      <c r="D346" s="5">
        <v>2663176</v>
      </c>
      <c r="E346" s="3">
        <v>33047</v>
      </c>
      <c r="F346" s="6">
        <v>43390</v>
      </c>
      <c r="G346" s="2">
        <v>17860</v>
      </c>
    </row>
    <row r="347" spans="1:7">
      <c r="A347" s="1" t="e">
        <f>+INDEX(#REF!,MATCH(B347,#REF!,0),1)</f>
        <v>#REF!</v>
      </c>
      <c r="B347" s="1" t="s">
        <v>560</v>
      </c>
      <c r="C347" s="1" t="s">
        <v>854</v>
      </c>
      <c r="D347" s="5">
        <v>88357</v>
      </c>
      <c r="E347" s="3">
        <v>81834</v>
      </c>
      <c r="F347" s="6">
        <v>43592</v>
      </c>
      <c r="G347" s="2">
        <v>3037187</v>
      </c>
    </row>
    <row r="348" spans="1:7">
      <c r="A348" s="1" t="e">
        <f>+INDEX(#REF!,MATCH(B348,#REF!,0),1)</f>
        <v>#REF!</v>
      </c>
      <c r="B348" s="1" t="s">
        <v>409</v>
      </c>
      <c r="C348" s="1" t="s">
        <v>853</v>
      </c>
      <c r="D348" s="5">
        <v>1415424</v>
      </c>
      <c r="E348" s="3">
        <v>3708577</v>
      </c>
      <c r="F348" s="6">
        <v>41957</v>
      </c>
      <c r="G348" s="2">
        <v>577395</v>
      </c>
    </row>
    <row r="349" spans="1:7">
      <c r="A349" s="1" t="e">
        <f>+INDEX(#REF!,MATCH(B349,#REF!,0),1)</f>
        <v>#REF!</v>
      </c>
      <c r="B349" s="1" t="s">
        <v>409</v>
      </c>
      <c r="C349" s="1" t="s">
        <v>854</v>
      </c>
      <c r="D349" s="5">
        <v>1592363</v>
      </c>
      <c r="E349" s="3">
        <v>3757009</v>
      </c>
      <c r="F349" s="6">
        <v>42096</v>
      </c>
      <c r="G349" s="2">
        <v>2702500</v>
      </c>
    </row>
    <row r="350" spans="1:7">
      <c r="A350" s="1" t="e">
        <f>+INDEX(#REF!,MATCH(B350,#REF!,0),1)</f>
        <v>#REF!</v>
      </c>
      <c r="B350" s="1" t="s">
        <v>877</v>
      </c>
      <c r="C350" s="1" t="s">
        <v>853</v>
      </c>
      <c r="D350" s="5">
        <v>2089019</v>
      </c>
      <c r="E350" s="3">
        <v>3970010</v>
      </c>
      <c r="F350" s="6">
        <v>42622</v>
      </c>
      <c r="G350" s="2">
        <v>1241974</v>
      </c>
    </row>
    <row r="351" spans="1:7">
      <c r="A351" s="1" t="e">
        <f>+INDEX(#REF!,MATCH(B351,#REF!,0),1)</f>
        <v>#REF!</v>
      </c>
      <c r="B351" s="1" t="s">
        <v>563</v>
      </c>
      <c r="C351" s="1" t="s">
        <v>853</v>
      </c>
      <c r="D351" s="5">
        <v>1592357</v>
      </c>
      <c r="E351" s="3">
        <v>3776550</v>
      </c>
      <c r="F351" s="6">
        <v>42096</v>
      </c>
      <c r="G351" s="2">
        <v>583740</v>
      </c>
    </row>
    <row r="352" spans="1:7">
      <c r="A352" s="1" t="e">
        <f>+INDEX(#REF!,MATCH(B352,#REF!,0),1)</f>
        <v>#REF!</v>
      </c>
      <c r="B352" s="1" t="s">
        <v>563</v>
      </c>
      <c r="C352" s="1" t="s">
        <v>854</v>
      </c>
      <c r="D352" s="5">
        <v>1735214</v>
      </c>
      <c r="E352" s="3">
        <v>3809636</v>
      </c>
      <c r="F352" s="6">
        <v>42199</v>
      </c>
      <c r="G352" s="2">
        <v>2740500</v>
      </c>
    </row>
    <row r="353" spans="1:7">
      <c r="A353" s="1" t="e">
        <f>+INDEX(#REF!,MATCH(B353,#REF!,0),1)</f>
        <v>#REF!</v>
      </c>
      <c r="B353" s="1" t="s">
        <v>564</v>
      </c>
      <c r="C353" s="1" t="s">
        <v>853</v>
      </c>
      <c r="D353" s="5">
        <v>2002238</v>
      </c>
      <c r="E353" s="3">
        <v>3969875</v>
      </c>
      <c r="F353" s="6">
        <v>42614</v>
      </c>
      <c r="G353" s="2">
        <v>3104935</v>
      </c>
    </row>
    <row r="354" spans="1:7">
      <c r="A354" s="1" t="e">
        <f>+INDEX(#REF!,MATCH(B354,#REF!,0),1)</f>
        <v>#REF!</v>
      </c>
      <c r="B354" s="1" t="s">
        <v>564</v>
      </c>
      <c r="C354" s="1" t="s">
        <v>854</v>
      </c>
      <c r="D354" s="5">
        <v>2186440</v>
      </c>
      <c r="E354" s="3">
        <v>4011521</v>
      </c>
      <c r="F354" s="6">
        <v>42758</v>
      </c>
      <c r="G354" s="2">
        <v>2889313</v>
      </c>
    </row>
    <row r="355" spans="1:7">
      <c r="A355" s="1" t="e">
        <f>+INDEX(#REF!,MATCH(B355,#REF!,0),1)</f>
        <v>#REF!</v>
      </c>
      <c r="B355" s="1" t="s">
        <v>567</v>
      </c>
      <c r="C355" s="1" t="s">
        <v>853</v>
      </c>
      <c r="D355" s="5">
        <v>1415243</v>
      </c>
      <c r="E355" s="3">
        <v>3681076</v>
      </c>
      <c r="F355" s="6">
        <v>41880</v>
      </c>
      <c r="G355" s="2">
        <v>1139940</v>
      </c>
    </row>
    <row r="356" spans="1:7">
      <c r="A356" s="1" t="e">
        <f>+INDEX(#REF!,MATCH(B356,#REF!,0),1)</f>
        <v>#REF!</v>
      </c>
      <c r="B356" s="1" t="s">
        <v>567</v>
      </c>
      <c r="C356" s="1" t="s">
        <v>854</v>
      </c>
      <c r="D356" s="5">
        <v>1735122</v>
      </c>
      <c r="E356" s="3">
        <v>3794196</v>
      </c>
      <c r="F356" s="6">
        <v>42153</v>
      </c>
      <c r="G356" s="2">
        <v>2718688</v>
      </c>
    </row>
    <row r="357" spans="1:7">
      <c r="A357" s="1" t="e">
        <f>+INDEX(#REF!,MATCH(B357,#REF!,0),1)</f>
        <v>#REF!</v>
      </c>
      <c r="B357" s="1" t="s">
        <v>569</v>
      </c>
      <c r="C357" s="1" t="s">
        <v>853</v>
      </c>
      <c r="D357" s="5">
        <v>1919019</v>
      </c>
      <c r="E357" s="3">
        <v>3877087</v>
      </c>
      <c r="F357" s="6">
        <v>42389</v>
      </c>
      <c r="G357" s="2">
        <v>606893</v>
      </c>
    </row>
    <row r="358" spans="1:7">
      <c r="A358" s="1" t="e">
        <f>+INDEX(#REF!,MATCH(B358,#REF!,0),1)</f>
        <v>#REF!</v>
      </c>
      <c r="B358" s="1" t="s">
        <v>569</v>
      </c>
      <c r="C358" s="1" t="s">
        <v>854</v>
      </c>
      <c r="D358" s="5">
        <v>1919050</v>
      </c>
      <c r="E358" s="3">
        <v>3882895</v>
      </c>
      <c r="F358" s="6">
        <v>42408</v>
      </c>
      <c r="G358" s="2">
        <v>2809688</v>
      </c>
    </row>
    <row r="359" spans="1:7">
      <c r="A359" s="1" t="e">
        <f>+INDEX(#REF!,MATCH(B359,#REF!,0),1)</f>
        <v>#REF!</v>
      </c>
      <c r="B359" s="14" t="s">
        <v>570</v>
      </c>
      <c r="C359" s="14" t="s">
        <v>853</v>
      </c>
      <c r="D359" s="5">
        <v>2663069</v>
      </c>
      <c r="E359" s="3">
        <v>26932</v>
      </c>
      <c r="F359" s="6">
        <v>43341</v>
      </c>
      <c r="G359" s="2">
        <v>644342</v>
      </c>
    </row>
    <row r="360" spans="1:7">
      <c r="A360" s="1" t="e">
        <f>+INDEX(#REF!,MATCH(B360,#REF!,0),1)</f>
        <v>#REF!</v>
      </c>
      <c r="B360" s="14" t="s">
        <v>570</v>
      </c>
      <c r="C360" s="14" t="s">
        <v>854</v>
      </c>
      <c r="D360" s="5">
        <v>17199</v>
      </c>
      <c r="E360" s="3">
        <v>39541</v>
      </c>
      <c r="F360" s="6">
        <v>43433</v>
      </c>
      <c r="G360" s="2">
        <v>3010000</v>
      </c>
    </row>
    <row r="361" spans="1:7">
      <c r="A361" s="1" t="e">
        <f>+INDEX(#REF!,MATCH(B361,#REF!,0),1)</f>
        <v>#REF!</v>
      </c>
      <c r="B361" s="1" t="s">
        <v>572</v>
      </c>
      <c r="C361" s="1" t="s">
        <v>853</v>
      </c>
      <c r="D361" s="5">
        <v>216014</v>
      </c>
      <c r="E361" s="3">
        <v>54349</v>
      </c>
      <c r="F361" s="6">
        <v>43796</v>
      </c>
      <c r="G361" s="2">
        <v>664591</v>
      </c>
    </row>
    <row r="362" spans="1:7">
      <c r="A362" s="1" t="e">
        <f>+INDEX(#REF!,MATCH(B362,#REF!,0),1)</f>
        <v>#REF!</v>
      </c>
      <c r="B362" s="1" t="s">
        <v>572</v>
      </c>
      <c r="C362" s="1" t="s">
        <v>854</v>
      </c>
      <c r="D362" s="5">
        <v>338136</v>
      </c>
      <c r="E362" s="3">
        <v>65850</v>
      </c>
      <c r="F362" s="6">
        <v>43906</v>
      </c>
      <c r="G362" s="2">
        <v>3126312</v>
      </c>
    </row>
    <row r="363" spans="1:7">
      <c r="A363" s="1" t="e">
        <f>+INDEX(#REF!,MATCH(B363,#REF!,0),1)</f>
        <v>#REF!</v>
      </c>
      <c r="B363" s="1" t="s">
        <v>574</v>
      </c>
      <c r="C363" s="1" t="s">
        <v>853</v>
      </c>
      <c r="D363" s="5">
        <v>1919150</v>
      </c>
      <c r="E363" s="3">
        <v>3905663</v>
      </c>
      <c r="F363" s="6">
        <v>42523</v>
      </c>
      <c r="G363" s="2">
        <v>609930</v>
      </c>
    </row>
    <row r="364" spans="1:7">
      <c r="A364" s="1" t="e">
        <f>+INDEX(#REF!,MATCH(B364,#REF!,0),1)</f>
        <v>#REF!</v>
      </c>
      <c r="B364" s="1" t="s">
        <v>574</v>
      </c>
      <c r="C364" s="1" t="s">
        <v>854</v>
      </c>
      <c r="D364" s="5">
        <v>2089080</v>
      </c>
      <c r="E364" s="3">
        <v>3970262</v>
      </c>
      <c r="F364" s="6">
        <v>42643</v>
      </c>
      <c r="G364" s="2">
        <v>2874938</v>
      </c>
    </row>
    <row r="365" spans="1:7">
      <c r="A365" s="1" t="e">
        <f>+INDEX(#REF!,MATCH(B365,#REF!,0),1)</f>
        <v>#REF!</v>
      </c>
      <c r="B365" s="1" t="s">
        <v>878</v>
      </c>
      <c r="C365" s="1" t="s">
        <v>853</v>
      </c>
      <c r="D365" s="5">
        <v>2002110</v>
      </c>
      <c r="E365" s="3">
        <v>3940258</v>
      </c>
      <c r="F365" s="6">
        <v>42562</v>
      </c>
      <c r="G365" s="2">
        <v>4320918</v>
      </c>
    </row>
    <row r="366" spans="1:7">
      <c r="A366" s="1" t="e">
        <f>+INDEX(#REF!,MATCH(B366,#REF!,0),1)</f>
        <v>#REF!</v>
      </c>
      <c r="B366" s="1" t="s">
        <v>878</v>
      </c>
      <c r="C366" s="1" t="s">
        <v>854</v>
      </c>
      <c r="D366" s="5">
        <v>2089086</v>
      </c>
      <c r="E366" s="3">
        <v>3976110</v>
      </c>
      <c r="F366" s="6">
        <v>42649</v>
      </c>
      <c r="G366" s="2">
        <v>8624814</v>
      </c>
    </row>
    <row r="367" spans="1:7">
      <c r="A367" s="1" t="e">
        <f>+INDEX(#REF!,MATCH(B367,#REF!,0),1)</f>
        <v>#REF!</v>
      </c>
      <c r="B367" s="1" t="s">
        <v>576</v>
      </c>
      <c r="C367" s="1" t="s">
        <v>853</v>
      </c>
      <c r="D367" s="5">
        <v>1592303</v>
      </c>
      <c r="E367" s="3">
        <v>3747495</v>
      </c>
      <c r="F367" s="6">
        <v>42053</v>
      </c>
      <c r="G367" s="2">
        <v>580838</v>
      </c>
    </row>
    <row r="368" spans="1:7">
      <c r="A368" s="1" t="e">
        <f>+INDEX(#REF!,MATCH(B368,#REF!,0),1)</f>
        <v>#REF!</v>
      </c>
      <c r="B368" s="1" t="s">
        <v>577</v>
      </c>
      <c r="C368" s="1" t="s">
        <v>853</v>
      </c>
      <c r="D368" s="5">
        <v>1592443</v>
      </c>
      <c r="E368" s="3">
        <v>3794074</v>
      </c>
      <c r="F368" s="6">
        <v>42139</v>
      </c>
      <c r="G368" s="2">
        <v>587237</v>
      </c>
    </row>
    <row r="369" spans="1:8">
      <c r="A369" s="1" t="e">
        <f>+INDEX(#REF!,MATCH(B369,#REF!,0),1)</f>
        <v>#REF!</v>
      </c>
      <c r="B369" s="1" t="s">
        <v>577</v>
      </c>
      <c r="C369" s="1" t="s">
        <v>854</v>
      </c>
      <c r="D369" s="5">
        <v>1812220</v>
      </c>
      <c r="E369" s="3">
        <v>3873617</v>
      </c>
      <c r="F369" s="6">
        <v>42356</v>
      </c>
      <c r="G369" s="2">
        <v>2809688</v>
      </c>
      <c r="H369" s="11" t="s">
        <v>879</v>
      </c>
    </row>
    <row r="370" spans="1:8">
      <c r="A370" s="1" t="e">
        <f>+INDEX(#REF!,MATCH(B370,#REF!,0),1)</f>
        <v>#REF!</v>
      </c>
      <c r="B370" s="1" t="s">
        <v>579</v>
      </c>
      <c r="C370" s="1" t="s">
        <v>853</v>
      </c>
      <c r="D370" s="5">
        <v>1415246</v>
      </c>
      <c r="E370" s="3">
        <v>3681082</v>
      </c>
      <c r="F370" s="6">
        <v>41880</v>
      </c>
      <c r="G370" s="2">
        <v>569970</v>
      </c>
      <c r="H370" t="s">
        <v>859</v>
      </c>
    </row>
    <row r="371" spans="1:8">
      <c r="A371" s="1" t="e">
        <f>+INDEX(#REF!,MATCH(B371,#REF!,0),1)</f>
        <v>#REF!</v>
      </c>
      <c r="B371" s="1" t="s">
        <v>579</v>
      </c>
      <c r="C371" s="1" t="s">
        <v>854</v>
      </c>
      <c r="D371" s="5">
        <v>1592326</v>
      </c>
      <c r="E371" s="3">
        <v>3756955</v>
      </c>
      <c r="F371" s="6">
        <v>42069</v>
      </c>
      <c r="G371" s="2">
        <v>2691750</v>
      </c>
    </row>
    <row r="372" spans="1:8">
      <c r="A372" s="1" t="e">
        <f>+INDEX(#REF!,MATCH(B372,#REF!,0),1)</f>
        <v>#REF!</v>
      </c>
      <c r="B372" s="1" t="s">
        <v>581</v>
      </c>
      <c r="C372" s="1" t="s">
        <v>853</v>
      </c>
      <c r="D372" s="5">
        <v>2415237</v>
      </c>
      <c r="E372" s="3">
        <v>2298</v>
      </c>
      <c r="F372" s="6">
        <v>43172</v>
      </c>
      <c r="G372" s="2">
        <v>638564</v>
      </c>
    </row>
    <row r="373" spans="1:8">
      <c r="A373" s="1" t="e">
        <f>+INDEX(#REF!,MATCH(B373,#REF!,0),1)</f>
        <v>#REF!</v>
      </c>
      <c r="B373" s="1" t="s">
        <v>581</v>
      </c>
      <c r="C373" s="1" t="s">
        <v>854</v>
      </c>
      <c r="D373" s="5">
        <v>2663140</v>
      </c>
      <c r="E373" s="3">
        <v>30203</v>
      </c>
      <c r="F373" s="6">
        <v>43368</v>
      </c>
      <c r="G373" s="2">
        <v>2995000</v>
      </c>
    </row>
    <row r="374" spans="1:8">
      <c r="A374" s="1" t="e">
        <f>+INDEX(#REF!,MATCH(B374,#REF!,0),1)</f>
        <v>#REF!</v>
      </c>
      <c r="B374" s="1" t="s">
        <v>582</v>
      </c>
      <c r="C374" s="1" t="s">
        <v>853</v>
      </c>
      <c r="D374" s="5">
        <v>1415311</v>
      </c>
      <c r="E374" s="3">
        <v>3691139</v>
      </c>
      <c r="F374" s="6">
        <v>41918</v>
      </c>
      <c r="G374" s="2">
        <v>572819</v>
      </c>
    </row>
    <row r="375" spans="1:8">
      <c r="A375" s="1" t="e">
        <f>+INDEX(#REF!,MATCH(B375,#REF!,0),1)</f>
        <v>#REF!</v>
      </c>
      <c r="B375" s="1" t="s">
        <v>582</v>
      </c>
      <c r="C375" s="1" t="s">
        <v>854</v>
      </c>
      <c r="D375" s="5">
        <v>1592308</v>
      </c>
      <c r="E375" s="3">
        <v>3756845</v>
      </c>
      <c r="F375" s="6">
        <v>42060</v>
      </c>
      <c r="G375" s="2">
        <v>2689063</v>
      </c>
    </row>
    <row r="376" spans="1:8">
      <c r="A376" s="1" t="e">
        <f>+INDEX(#REF!,MATCH(B376,#REF!,0),1)</f>
        <v>#REF!</v>
      </c>
      <c r="B376" s="1" t="s">
        <v>585</v>
      </c>
      <c r="C376" s="1" t="s">
        <v>853</v>
      </c>
      <c r="D376" s="5">
        <v>1735252</v>
      </c>
      <c r="E376" s="3">
        <v>3809793</v>
      </c>
      <c r="F376" s="6">
        <v>42216</v>
      </c>
      <c r="G376" s="2">
        <v>591948</v>
      </c>
    </row>
    <row r="377" spans="1:8">
      <c r="A377" s="1" t="e">
        <f>+INDEX(#REF!,MATCH(B377,#REF!,0),1)</f>
        <v>#REF!</v>
      </c>
      <c r="B377" s="1" t="s">
        <v>585</v>
      </c>
      <c r="C377" s="1" t="s">
        <v>854</v>
      </c>
      <c r="D377" s="5">
        <v>1856418</v>
      </c>
      <c r="E377" s="3">
        <v>3850082</v>
      </c>
      <c r="F377" s="6">
        <v>42391</v>
      </c>
      <c r="G377" s="2">
        <v>2809688</v>
      </c>
    </row>
    <row r="378" spans="1:8">
      <c r="A378" s="1" t="e">
        <f>+INDEX(#REF!,MATCH(B378,#REF!,0),1)</f>
        <v>#REF!</v>
      </c>
      <c r="B378" s="1" t="s">
        <v>586</v>
      </c>
      <c r="C378" s="1" t="s">
        <v>853</v>
      </c>
      <c r="D378" s="5">
        <v>2002158</v>
      </c>
      <c r="E378" s="3">
        <v>3952512</v>
      </c>
      <c r="F378" s="6">
        <v>42584</v>
      </c>
      <c r="G378" s="2">
        <v>619745</v>
      </c>
    </row>
    <row r="379" spans="1:8">
      <c r="A379" s="1" t="e">
        <f>+INDEX(#REF!,MATCH(B379,#REF!,0),1)</f>
        <v>#REF!</v>
      </c>
      <c r="B379" s="1" t="s">
        <v>587</v>
      </c>
      <c r="C379" s="1" t="s">
        <v>853</v>
      </c>
      <c r="D379" s="5">
        <v>89309</v>
      </c>
      <c r="E379" s="3">
        <v>78374</v>
      </c>
      <c r="F379" s="6">
        <v>43593</v>
      </c>
      <c r="G379" s="2">
        <v>656032</v>
      </c>
    </row>
    <row r="380" spans="1:8">
      <c r="A380" s="1" t="e">
        <f>+INDEX(#REF!,MATCH(B380,#REF!,0),1)</f>
        <v>#REF!</v>
      </c>
      <c r="B380" s="1" t="s">
        <v>587</v>
      </c>
      <c r="C380" s="1" t="s">
        <v>854</v>
      </c>
      <c r="D380" s="5">
        <v>128609</v>
      </c>
      <c r="E380" s="3">
        <v>45599</v>
      </c>
      <c r="F380" s="6">
        <v>43678</v>
      </c>
      <c r="G380" s="2">
        <v>9193687</v>
      </c>
    </row>
    <row r="381" spans="1:8">
      <c r="A381" s="1" t="e">
        <f>+INDEX(#REF!,MATCH(B381,#REF!,0),1)</f>
        <v>#REF!</v>
      </c>
      <c r="B381" s="1" t="s">
        <v>588</v>
      </c>
      <c r="C381" s="1" t="s">
        <v>853</v>
      </c>
      <c r="D381" s="5">
        <v>14014</v>
      </c>
      <c r="E381" s="3">
        <v>8086</v>
      </c>
      <c r="F381" s="6">
        <v>43419</v>
      </c>
      <c r="G381" s="2">
        <v>650160</v>
      </c>
    </row>
    <row r="382" spans="1:8">
      <c r="A382" s="1" t="e">
        <f>+INDEX(#REF!,MATCH(B382,#REF!,0),1)</f>
        <v>#REF!</v>
      </c>
      <c r="B382" s="1" t="s">
        <v>588</v>
      </c>
      <c r="C382" s="1" t="s">
        <v>854</v>
      </c>
      <c r="D382" s="5">
        <v>93859</v>
      </c>
      <c r="E382" s="3">
        <v>80145</v>
      </c>
      <c r="F382" s="6">
        <v>43600</v>
      </c>
      <c r="G382" s="2">
        <v>3037188</v>
      </c>
    </row>
    <row r="383" spans="1:8">
      <c r="A383" s="1" t="e">
        <f>+INDEX(#REF!,MATCH(B383,#REF!,0),1)</f>
        <v>#REF!</v>
      </c>
      <c r="B383" s="1" t="s">
        <v>590</v>
      </c>
      <c r="C383" s="1" t="s">
        <v>853</v>
      </c>
      <c r="D383" s="5">
        <v>2002110</v>
      </c>
      <c r="E383" s="3">
        <v>3940258</v>
      </c>
      <c r="F383" s="6">
        <v>42562</v>
      </c>
      <c r="G383" s="2">
        <v>4320918</v>
      </c>
    </row>
    <row r="384" spans="1:8">
      <c r="A384" s="1" t="e">
        <f>+INDEX(#REF!,MATCH(B384,#REF!,0),1)</f>
        <v>#REF!</v>
      </c>
      <c r="B384" s="1" t="s">
        <v>590</v>
      </c>
      <c r="C384" s="1" t="s">
        <v>854</v>
      </c>
      <c r="D384" s="5">
        <v>2089126</v>
      </c>
      <c r="E384" s="3">
        <v>3976290</v>
      </c>
      <c r="F384" s="6">
        <v>42667</v>
      </c>
      <c r="G384" s="2">
        <v>2874938</v>
      </c>
    </row>
    <row r="385" spans="1:7">
      <c r="A385" s="1" t="e">
        <f>+INDEX(#REF!,MATCH(B385,#REF!,0),1)</f>
        <v>#REF!</v>
      </c>
      <c r="B385" s="1" t="s">
        <v>591</v>
      </c>
      <c r="C385" s="1" t="s">
        <v>854</v>
      </c>
      <c r="D385" s="5">
        <v>1535104</v>
      </c>
      <c r="E385" s="3">
        <v>3794136</v>
      </c>
      <c r="F385" s="6">
        <v>42146</v>
      </c>
      <c r="G385" s="2">
        <v>2718688</v>
      </c>
    </row>
    <row r="386" spans="1:7">
      <c r="A386" s="1" t="e">
        <f>+INDEX(#REF!,MATCH(B386,#REF!,0),1)</f>
        <v>#REF!</v>
      </c>
      <c r="B386" s="1" t="s">
        <v>591</v>
      </c>
      <c r="C386" s="1" t="s">
        <v>853</v>
      </c>
      <c r="D386" s="5">
        <v>1592246</v>
      </c>
      <c r="E386" s="3">
        <v>3735530</v>
      </c>
      <c r="F386" s="6">
        <v>42018</v>
      </c>
      <c r="G386" s="2">
        <v>583173</v>
      </c>
    </row>
    <row r="387" spans="1:7">
      <c r="A387" s="1" t="e">
        <f>+INDEX(#REF!,MATCH(B387,#REF!,0),1)</f>
        <v>#REF!</v>
      </c>
      <c r="B387" s="1" t="s">
        <v>593</v>
      </c>
      <c r="C387" s="1" t="s">
        <v>853</v>
      </c>
      <c r="D387" s="5">
        <v>1919210</v>
      </c>
      <c r="E387" s="3">
        <v>3920823</v>
      </c>
      <c r="F387" s="6">
        <v>42487</v>
      </c>
      <c r="G387" s="2">
        <v>1223532</v>
      </c>
    </row>
    <row r="388" spans="1:7">
      <c r="A388" s="1" t="e">
        <f>+INDEX(#REF!,MATCH(B388,#REF!,0),1)</f>
        <v>#REF!</v>
      </c>
      <c r="B388" s="1" t="s">
        <v>593</v>
      </c>
      <c r="C388" s="1" t="s">
        <v>854</v>
      </c>
      <c r="D388" s="5">
        <v>2002232</v>
      </c>
      <c r="E388" s="3">
        <v>3969860</v>
      </c>
      <c r="F388" s="6">
        <v>42613</v>
      </c>
      <c r="G388" s="2">
        <v>2869188</v>
      </c>
    </row>
    <row r="389" spans="1:7">
      <c r="A389" s="1" t="e">
        <f>+INDEX(#REF!,MATCH(B389,#REF!,0),1)</f>
        <v>#REF!</v>
      </c>
      <c r="B389" s="1" t="s">
        <v>598</v>
      </c>
      <c r="C389" s="1" t="s">
        <v>853</v>
      </c>
      <c r="D389" s="5">
        <v>2415059</v>
      </c>
      <c r="E389" s="3">
        <v>4142696</v>
      </c>
      <c r="F389" s="6">
        <v>43056</v>
      </c>
      <c r="G389" s="2">
        <v>4412394</v>
      </c>
    </row>
    <row r="390" spans="1:7">
      <c r="A390" s="1" t="e">
        <f>+INDEX(#REF!,MATCH(B390,#REF!,0),1)</f>
        <v>#REF!</v>
      </c>
      <c r="B390" s="1" t="s">
        <v>598</v>
      </c>
      <c r="C390" s="1" t="s">
        <v>853</v>
      </c>
      <c r="D390" s="5">
        <v>2415167</v>
      </c>
      <c r="E390" s="3">
        <v>4157297</v>
      </c>
      <c r="F390" s="6">
        <v>43122</v>
      </c>
      <c r="G390" s="2">
        <v>4440</v>
      </c>
    </row>
    <row r="391" spans="1:7">
      <c r="A391" s="1" t="e">
        <f>+INDEX(#REF!,MATCH(B391,#REF!,0),1)</f>
        <v>#REF!</v>
      </c>
      <c r="B391" s="1" t="s">
        <v>601</v>
      </c>
      <c r="C391" s="1" t="s">
        <v>853</v>
      </c>
      <c r="D391" s="5">
        <v>984057</v>
      </c>
      <c r="E391" s="3">
        <v>3360040</v>
      </c>
      <c r="F391" s="6">
        <v>41046</v>
      </c>
      <c r="G391" s="2">
        <v>535266</v>
      </c>
    </row>
    <row r="392" spans="1:7">
      <c r="A392" s="1" t="e">
        <f>+INDEX(#REF!,MATCH(B392,#REF!,0),1)</f>
        <v>#REF!</v>
      </c>
      <c r="B392" s="1" t="s">
        <v>601</v>
      </c>
      <c r="C392" s="1" t="s">
        <v>854</v>
      </c>
      <c r="D392" s="5">
        <v>1054142</v>
      </c>
      <c r="E392" s="3">
        <v>3421632</v>
      </c>
      <c r="F392" s="6">
        <v>41236</v>
      </c>
      <c r="G392" s="2">
        <v>4995750</v>
      </c>
    </row>
    <row r="393" spans="1:7">
      <c r="A393" s="1" t="e">
        <f>+INDEX(#REF!,MATCH(B393,#REF!,0),1)</f>
        <v>#REF!</v>
      </c>
      <c r="B393" s="1" t="s">
        <v>602</v>
      </c>
      <c r="C393" s="1" t="s">
        <v>853</v>
      </c>
      <c r="D393" s="5">
        <v>2002236</v>
      </c>
      <c r="E393" s="3">
        <v>3969876</v>
      </c>
      <c r="F393" s="6">
        <v>42614</v>
      </c>
      <c r="G393" s="2">
        <v>4346909</v>
      </c>
    </row>
    <row r="394" spans="1:7">
      <c r="A394" s="1" t="e">
        <f>+INDEX(#REF!,MATCH(B394,#REF!,0),1)</f>
        <v>#REF!</v>
      </c>
      <c r="B394" s="1" t="s">
        <v>602</v>
      </c>
      <c r="C394" s="1" t="s">
        <v>854</v>
      </c>
      <c r="D394" s="5">
        <v>2089099</v>
      </c>
      <c r="E394" s="3">
        <v>3976169</v>
      </c>
      <c r="F394" s="6">
        <v>42655</v>
      </c>
      <c r="G394" s="2">
        <v>25874442</v>
      </c>
    </row>
    <row r="395" spans="1:7">
      <c r="A395" s="1" t="e">
        <f>+INDEX(#REF!,MATCH(B395,#REF!,0),1)</f>
        <v>#REF!</v>
      </c>
      <c r="B395" s="1" t="s">
        <v>603</v>
      </c>
      <c r="C395" s="1" t="s">
        <v>854</v>
      </c>
      <c r="D395" s="5">
        <v>765224</v>
      </c>
      <c r="E395" s="3">
        <v>3236490</v>
      </c>
      <c r="F395" s="6">
        <v>40735</v>
      </c>
      <c r="G395" s="2">
        <v>2402563</v>
      </c>
    </row>
    <row r="396" spans="1:7">
      <c r="A396" s="1" t="e">
        <f>+INDEX(#REF!,MATCH(B396,#REF!,0),1)</f>
        <v>#REF!</v>
      </c>
      <c r="B396" s="1" t="s">
        <v>603</v>
      </c>
      <c r="C396" s="1" t="s">
        <v>853</v>
      </c>
      <c r="D396" s="5"/>
      <c r="E396" s="3">
        <v>3174175</v>
      </c>
      <c r="F396" s="6">
        <v>40571</v>
      </c>
      <c r="G396" s="2">
        <v>508181</v>
      </c>
    </row>
    <row r="397" spans="1:7">
      <c r="A397" s="1" t="e">
        <f>+INDEX(#REF!,MATCH(B397,#REF!,0),1)</f>
        <v>#REF!</v>
      </c>
      <c r="B397" s="12" t="s">
        <v>604</v>
      </c>
      <c r="C397" s="1" t="s">
        <v>853</v>
      </c>
      <c r="D397" s="5">
        <v>2415113</v>
      </c>
      <c r="E397" s="3">
        <v>4142971</v>
      </c>
      <c r="F397" s="6">
        <v>43081</v>
      </c>
      <c r="G397" s="2">
        <v>634122</v>
      </c>
    </row>
    <row r="398" spans="1:7">
      <c r="A398" s="1" t="e">
        <f>+INDEX(#REF!,MATCH(B398,#REF!,0),1)</f>
        <v>#REF!</v>
      </c>
      <c r="B398" s="1" t="s">
        <v>606</v>
      </c>
      <c r="C398" s="1" t="s">
        <v>853</v>
      </c>
      <c r="D398" s="5">
        <v>2089015</v>
      </c>
      <c r="E398" s="3">
        <v>3969979</v>
      </c>
      <c r="F398" s="6">
        <v>42621</v>
      </c>
      <c r="G398" s="2">
        <v>620987</v>
      </c>
    </row>
    <row r="399" spans="1:7">
      <c r="A399" s="1" t="e">
        <f>+INDEX(#REF!,MATCH(B399,#REF!,0),1)</f>
        <v>#REF!</v>
      </c>
      <c r="B399" s="1" t="s">
        <v>606</v>
      </c>
      <c r="C399" s="1" t="s">
        <v>854</v>
      </c>
      <c r="D399" s="5">
        <v>2089221</v>
      </c>
      <c r="E399" s="3">
        <v>4002219</v>
      </c>
      <c r="F399" s="6">
        <v>42723</v>
      </c>
      <c r="G399" s="2">
        <v>2886438</v>
      </c>
    </row>
    <row r="400" spans="1:7">
      <c r="A400" s="1" t="e">
        <f>+INDEX(#REF!,MATCH(B400,#REF!,0),1)</f>
        <v>#REF!</v>
      </c>
      <c r="B400" s="1" t="s">
        <v>608</v>
      </c>
      <c r="C400" s="1" t="s">
        <v>853</v>
      </c>
      <c r="D400" s="5">
        <v>2002236</v>
      </c>
      <c r="E400" s="3">
        <v>3969876</v>
      </c>
      <c r="F400" s="6">
        <v>42614</v>
      </c>
      <c r="G400" s="2">
        <v>4346909</v>
      </c>
    </row>
    <row r="401" spans="1:7">
      <c r="A401" s="1" t="e">
        <f>+INDEX(#REF!,MATCH(B401,#REF!,0),1)</f>
        <v>#REF!</v>
      </c>
      <c r="B401" s="1" t="s">
        <v>608</v>
      </c>
      <c r="C401" s="1" t="s">
        <v>854</v>
      </c>
      <c r="D401" s="5">
        <v>2089099</v>
      </c>
      <c r="E401" s="3">
        <v>3976169</v>
      </c>
      <c r="F401" s="6">
        <v>42655</v>
      </c>
      <c r="G401" s="2">
        <v>25874442</v>
      </c>
    </row>
    <row r="402" spans="1:7">
      <c r="A402" s="1" t="e">
        <f>+INDEX(#REF!,MATCH(B402,#REF!,0),1)</f>
        <v>#REF!</v>
      </c>
      <c r="B402" s="1" t="s">
        <v>609</v>
      </c>
      <c r="C402" s="1" t="s">
        <v>853</v>
      </c>
      <c r="D402" s="5">
        <v>102098</v>
      </c>
      <c r="E402" s="3">
        <v>83437</v>
      </c>
      <c r="F402" s="6">
        <v>43613</v>
      </c>
      <c r="G402" s="2">
        <v>656033</v>
      </c>
    </row>
    <row r="403" spans="1:7">
      <c r="A403" s="1" t="e">
        <f>+INDEX(#REF!,MATCH(B403,#REF!,0),1)</f>
        <v>#REF!</v>
      </c>
      <c r="B403" s="1" t="s">
        <v>609</v>
      </c>
      <c r="C403" s="1" t="s">
        <v>854</v>
      </c>
      <c r="D403" s="5">
        <v>128609</v>
      </c>
      <c r="E403" s="3">
        <v>45599</v>
      </c>
      <c r="F403" s="6">
        <v>43678</v>
      </c>
      <c r="G403" s="2">
        <v>9193687</v>
      </c>
    </row>
    <row r="404" spans="1:7">
      <c r="A404" s="1" t="e">
        <f>+INDEX(#REF!,MATCH(B404,#REF!,0),1)</f>
        <v>#REF!</v>
      </c>
      <c r="B404" s="1" t="s">
        <v>610</v>
      </c>
      <c r="C404" s="1" t="s">
        <v>853</v>
      </c>
      <c r="D404" s="5">
        <v>1735176</v>
      </c>
      <c r="E404" s="3">
        <v>3794449</v>
      </c>
      <c r="F404" s="6">
        <v>42179</v>
      </c>
      <c r="G404" s="2">
        <v>590.76</v>
      </c>
    </row>
    <row r="405" spans="1:7">
      <c r="A405" s="1" t="e">
        <f>+INDEX(#REF!,MATCH(B405,#REF!,0),1)</f>
        <v>#REF!</v>
      </c>
      <c r="B405" s="1" t="s">
        <v>610</v>
      </c>
      <c r="C405" s="1" t="s">
        <v>854</v>
      </c>
      <c r="D405" s="5">
        <v>1735230</v>
      </c>
      <c r="E405" s="3">
        <v>3809685</v>
      </c>
      <c r="F405" s="6">
        <v>42207</v>
      </c>
      <c r="G405" s="2">
        <v>2740500</v>
      </c>
    </row>
    <row r="406" spans="1:7">
      <c r="A406" s="1" t="e">
        <f>+INDEX(#REF!,MATCH(B406,#REF!,0),1)</f>
        <v>#REF!</v>
      </c>
      <c r="B406" s="15" t="s">
        <v>612</v>
      </c>
      <c r="C406" s="14" t="s">
        <v>853</v>
      </c>
      <c r="D406" s="5">
        <v>2567734</v>
      </c>
      <c r="E406" s="3">
        <v>19213</v>
      </c>
      <c r="F406" s="6">
        <v>43280</v>
      </c>
      <c r="G406" s="2">
        <v>641763</v>
      </c>
    </row>
    <row r="407" spans="1:7">
      <c r="A407" s="1" t="e">
        <f>+INDEX(#REF!,MATCH(B407,#REF!,0),1)</f>
        <v>#REF!</v>
      </c>
      <c r="B407" s="15" t="s">
        <v>612</v>
      </c>
      <c r="C407" s="14" t="s">
        <v>854</v>
      </c>
      <c r="D407" s="5">
        <v>2663115</v>
      </c>
      <c r="E407" s="3">
        <v>28803</v>
      </c>
      <c r="F407" s="6">
        <v>43354</v>
      </c>
      <c r="G407" s="2">
        <v>2995000</v>
      </c>
    </row>
    <row r="408" spans="1:7">
      <c r="A408" s="1" t="e">
        <f>+INDEX(#REF!,MATCH(B408,#REF!,0),1)</f>
        <v>#REF!</v>
      </c>
      <c r="B408" s="1" t="s">
        <v>614</v>
      </c>
      <c r="C408" s="1" t="s">
        <v>853</v>
      </c>
      <c r="D408" s="5">
        <v>1812232</v>
      </c>
      <c r="E408" s="3">
        <v>3873712</v>
      </c>
      <c r="F408" s="6">
        <v>42366</v>
      </c>
      <c r="G408" s="2">
        <v>606893</v>
      </c>
    </row>
    <row r="409" spans="1:7">
      <c r="A409" s="1" t="e">
        <f>+INDEX(#REF!,MATCH(B409,#REF!,0),1)</f>
        <v>#REF!</v>
      </c>
      <c r="B409" s="1" t="s">
        <v>614</v>
      </c>
      <c r="C409" s="1" t="s">
        <v>854</v>
      </c>
      <c r="D409" s="5">
        <v>1919141</v>
      </c>
      <c r="E409" s="3">
        <v>3905643</v>
      </c>
      <c r="F409" s="6">
        <v>42459</v>
      </c>
      <c r="G409" s="2">
        <v>2823750</v>
      </c>
    </row>
    <row r="410" spans="1:7">
      <c r="A410" s="1" t="e">
        <f>+INDEX(#REF!,MATCH(B410,#REF!,0),1)</f>
        <v>#REF!</v>
      </c>
      <c r="B410" s="1" t="s">
        <v>615</v>
      </c>
      <c r="C410" s="1" t="s">
        <v>853</v>
      </c>
      <c r="D410" s="5">
        <v>1919106</v>
      </c>
      <c r="E410" s="3">
        <v>3905385</v>
      </c>
      <c r="F410" s="6">
        <v>42438</v>
      </c>
      <c r="G410" s="2">
        <v>1253745</v>
      </c>
    </row>
    <row r="411" spans="1:7">
      <c r="A411" s="1" t="e">
        <f>+INDEX(#REF!,MATCH(B411,#REF!,0),1)</f>
        <v>#REF!</v>
      </c>
      <c r="B411" s="1" t="s">
        <v>615</v>
      </c>
      <c r="C411" s="1" t="s">
        <v>854</v>
      </c>
      <c r="D411" s="5">
        <v>2002003</v>
      </c>
      <c r="E411" s="3">
        <v>3927104</v>
      </c>
      <c r="F411" s="6">
        <v>42507</v>
      </c>
      <c r="G411" s="2">
        <v>2843563</v>
      </c>
    </row>
    <row r="412" spans="1:7">
      <c r="A412" s="1" t="e">
        <f>+INDEX(#REF!,MATCH(B412,#REF!,0),1)</f>
        <v>#REF!</v>
      </c>
      <c r="B412" s="1" t="s">
        <v>616</v>
      </c>
      <c r="C412" s="1" t="s">
        <v>854</v>
      </c>
      <c r="D412" s="5">
        <v>801244</v>
      </c>
      <c r="E412" s="3">
        <v>3291496</v>
      </c>
      <c r="F412" s="6">
        <v>40897</v>
      </c>
      <c r="G412" s="2">
        <v>4877626</v>
      </c>
    </row>
    <row r="413" spans="1:7">
      <c r="A413" s="1" t="e">
        <f>+INDEX(#REF!,MATCH(B413,#REF!,0),1)</f>
        <v>#REF!</v>
      </c>
      <c r="B413" s="1" t="s">
        <v>616</v>
      </c>
      <c r="C413" s="1" t="s">
        <v>853</v>
      </c>
      <c r="D413" s="5" t="s">
        <v>880</v>
      </c>
      <c r="E413" s="3">
        <v>3240360</v>
      </c>
      <c r="F413" s="6">
        <v>40756</v>
      </c>
      <c r="G413" s="2">
        <v>519993</v>
      </c>
    </row>
    <row r="414" spans="1:7">
      <c r="A414" s="1" t="e">
        <f>+INDEX(#REF!,MATCH(B414,#REF!,0),1)</f>
        <v>#REF!</v>
      </c>
      <c r="B414" t="s">
        <v>618</v>
      </c>
      <c r="C414" t="s">
        <v>853</v>
      </c>
      <c r="D414" s="5">
        <v>2567706</v>
      </c>
      <c r="E414" s="3">
        <v>17658</v>
      </c>
      <c r="F414" s="6">
        <v>43270</v>
      </c>
      <c r="G414" s="2">
        <v>641763</v>
      </c>
    </row>
    <row r="415" spans="1:7">
      <c r="A415" s="1" t="e">
        <f>+INDEX(#REF!,MATCH(B415,#REF!,0),1)</f>
        <v>#REF!</v>
      </c>
      <c r="B415" t="s">
        <v>618</v>
      </c>
      <c r="C415" t="s">
        <v>854</v>
      </c>
      <c r="D415" s="5">
        <v>43566</v>
      </c>
      <c r="E415" s="3">
        <v>56329</v>
      </c>
      <c r="F415" s="6">
        <v>43509</v>
      </c>
      <c r="G415" s="2">
        <v>3019062</v>
      </c>
    </row>
    <row r="416" spans="1:7">
      <c r="A416" s="1" t="e">
        <f>+INDEX(#REF!,MATCH(B416,#REF!,0),1)</f>
        <v>#REF!</v>
      </c>
      <c r="B416" s="1" t="s">
        <v>619</v>
      </c>
      <c r="C416" s="1" t="s">
        <v>853</v>
      </c>
      <c r="D416" s="5"/>
      <c r="E416" s="3">
        <v>118240</v>
      </c>
      <c r="F416" s="6">
        <v>43808</v>
      </c>
      <c r="G416" s="2">
        <v>669910</v>
      </c>
    </row>
    <row r="417" spans="1:8">
      <c r="A417" s="1" t="e">
        <f>+INDEX(#REF!,MATCH(B417,#REF!,0),1)</f>
        <v>#REF!</v>
      </c>
      <c r="B417" s="14" t="s">
        <v>621</v>
      </c>
      <c r="C417" s="14" t="s">
        <v>853</v>
      </c>
      <c r="D417" s="5">
        <v>271699</v>
      </c>
      <c r="E417" s="3">
        <v>130031</v>
      </c>
      <c r="F417" s="6">
        <v>43859</v>
      </c>
      <c r="G417" s="2">
        <v>596076</v>
      </c>
    </row>
    <row r="418" spans="1:8">
      <c r="A418" s="1" t="e">
        <f>+INDEX(#REF!,MATCH(B418,#REF!,0),1)</f>
        <v>#REF!</v>
      </c>
      <c r="B418" s="14" t="s">
        <v>621</v>
      </c>
      <c r="C418" s="14" t="s">
        <v>854</v>
      </c>
      <c r="D418" s="5">
        <v>377436</v>
      </c>
      <c r="E418" s="3">
        <v>72219</v>
      </c>
      <c r="F418" s="6">
        <v>43977</v>
      </c>
      <c r="G418" s="2">
        <v>1334858</v>
      </c>
      <c r="H418" t="s">
        <v>881</v>
      </c>
    </row>
    <row r="419" spans="1:8">
      <c r="A419" s="1" t="e">
        <f>+INDEX(#REF!,MATCH(B419,#REF!,0),1)</f>
        <v>#REF!</v>
      </c>
      <c r="B419" s="1" t="s">
        <v>622</v>
      </c>
      <c r="C419" s="1" t="s">
        <v>854</v>
      </c>
      <c r="D419" s="5">
        <v>1339238</v>
      </c>
      <c r="E419" s="3">
        <v>3659073</v>
      </c>
      <c r="F419" s="6">
        <v>41897</v>
      </c>
      <c r="G419" s="2">
        <v>2644000</v>
      </c>
    </row>
    <row r="420" spans="1:8">
      <c r="A420" s="1" t="e">
        <f>+INDEX(#REF!,MATCH(B420,#REF!,0),1)</f>
        <v>#REF!</v>
      </c>
      <c r="B420" s="14" t="s">
        <v>623</v>
      </c>
      <c r="C420" s="14" t="s">
        <v>853</v>
      </c>
      <c r="D420" s="5">
        <v>271699</v>
      </c>
      <c r="E420" s="3">
        <v>130031</v>
      </c>
      <c r="F420" s="6">
        <v>43859</v>
      </c>
      <c r="G420" s="2">
        <v>596076</v>
      </c>
    </row>
    <row r="421" spans="1:8">
      <c r="A421" s="1" t="e">
        <f>+INDEX(#REF!,MATCH(B421,#REF!,0),1)</f>
        <v>#REF!</v>
      </c>
      <c r="B421" s="14" t="s">
        <v>623</v>
      </c>
      <c r="C421" s="14" t="s">
        <v>854</v>
      </c>
      <c r="D421" s="5">
        <v>377436</v>
      </c>
      <c r="E421" s="3">
        <v>72219</v>
      </c>
      <c r="F421" s="6">
        <v>43977</v>
      </c>
      <c r="G421" s="2">
        <v>1334858</v>
      </c>
    </row>
    <row r="422" spans="1:8">
      <c r="A422" s="1" t="e">
        <f>+INDEX(#REF!,MATCH(B422,#REF!,0),1)</f>
        <v>#REF!</v>
      </c>
      <c r="B422" s="1" t="s">
        <v>624</v>
      </c>
      <c r="C422" s="1" t="s">
        <v>853</v>
      </c>
      <c r="D422" s="5">
        <v>1054076</v>
      </c>
      <c r="E422" s="3">
        <v>3421317</v>
      </c>
      <c r="F422" s="6">
        <v>41204</v>
      </c>
      <c r="G422" s="2">
        <v>535262</v>
      </c>
    </row>
    <row r="423" spans="1:8">
      <c r="A423" s="1" t="e">
        <f>+INDEX(#REF!,MATCH(B423,#REF!,0),1)</f>
        <v>#REF!</v>
      </c>
      <c r="B423" s="1" t="s">
        <v>624</v>
      </c>
      <c r="C423" s="1" t="s">
        <v>854</v>
      </c>
      <c r="D423" s="5">
        <v>1234857</v>
      </c>
      <c r="E423" s="3">
        <v>3516810</v>
      </c>
      <c r="F423" s="6">
        <v>41457</v>
      </c>
      <c r="G423" s="2">
        <v>4008501</v>
      </c>
    </row>
    <row r="424" spans="1:8">
      <c r="A424" s="1" t="e">
        <f>+INDEX(#REF!,MATCH(B424,#REF!,0),1)</f>
        <v>#REF!</v>
      </c>
      <c r="B424" s="1" t="s">
        <v>626</v>
      </c>
      <c r="C424" s="1" t="s">
        <v>853</v>
      </c>
      <c r="D424" s="5">
        <v>1812047</v>
      </c>
      <c r="E424" s="3">
        <v>3830215</v>
      </c>
      <c r="F424" s="6">
        <v>42275</v>
      </c>
      <c r="G424" s="2">
        <v>597281</v>
      </c>
    </row>
    <row r="425" spans="1:8">
      <c r="A425" s="1" t="e">
        <f>+INDEX(#REF!,MATCH(B425,#REF!,0),1)</f>
        <v>#REF!</v>
      </c>
      <c r="B425" s="1" t="s">
        <v>626</v>
      </c>
      <c r="C425" s="1" t="s">
        <v>854</v>
      </c>
      <c r="D425" s="5">
        <v>1919184</v>
      </c>
      <c r="E425" s="3">
        <v>3920622</v>
      </c>
      <c r="F425" s="6">
        <v>42475</v>
      </c>
      <c r="G425" s="2">
        <v>2832250</v>
      </c>
    </row>
    <row r="426" spans="1:8">
      <c r="A426" s="1" t="e">
        <f>+INDEX(#REF!,MATCH(B426,#REF!,0),1)</f>
        <v>#REF!</v>
      </c>
      <c r="B426" s="1" t="s">
        <v>627</v>
      </c>
      <c r="C426" s="1" t="s">
        <v>853</v>
      </c>
      <c r="D426" s="5">
        <v>1919062</v>
      </c>
      <c r="E426" s="3">
        <v>3882982</v>
      </c>
      <c r="F426" s="6">
        <v>42404</v>
      </c>
      <c r="G426" s="2">
        <v>606893</v>
      </c>
    </row>
    <row r="427" spans="1:8">
      <c r="A427" s="1" t="e">
        <f>+INDEX(#REF!,MATCH(B427,#REF!,0),1)</f>
        <v>#REF!</v>
      </c>
      <c r="B427" s="1" t="s">
        <v>627</v>
      </c>
      <c r="C427" s="1" t="s">
        <v>854</v>
      </c>
      <c r="D427" s="5">
        <v>2002057</v>
      </c>
      <c r="E427" s="3">
        <v>3939897</v>
      </c>
      <c r="F427" s="6">
        <v>42534</v>
      </c>
      <c r="G427" s="2">
        <v>2852063</v>
      </c>
    </row>
    <row r="428" spans="1:8">
      <c r="A428" s="1" t="e">
        <f>+INDEX(#REF!,MATCH(B428,#REF!,0),1)</f>
        <v>#REF!</v>
      </c>
      <c r="B428" s="1" t="s">
        <v>628</v>
      </c>
      <c r="C428" s="1" t="s">
        <v>853</v>
      </c>
      <c r="D428" s="5">
        <v>1415403</v>
      </c>
      <c r="E428" s="3">
        <v>3702999</v>
      </c>
      <c r="F428" s="6">
        <v>41950</v>
      </c>
      <c r="G428" s="2">
        <v>577395</v>
      </c>
    </row>
    <row r="429" spans="1:8">
      <c r="A429" s="1" t="e">
        <f>+INDEX(#REF!,MATCH(B429,#REF!,0),1)</f>
        <v>#REF!</v>
      </c>
      <c r="B429" s="1" t="s">
        <v>628</v>
      </c>
      <c r="C429" s="1" t="s">
        <v>854</v>
      </c>
      <c r="D429" s="5">
        <v>1735107</v>
      </c>
      <c r="E429" s="3">
        <v>3794159</v>
      </c>
      <c r="F429" s="6">
        <v>42150</v>
      </c>
      <c r="G429" s="2">
        <v>2718688</v>
      </c>
    </row>
    <row r="430" spans="1:8">
      <c r="A430" s="1" t="e">
        <f>+INDEX(#REF!,MATCH(B430,#REF!,0),1)</f>
        <v>#REF!</v>
      </c>
      <c r="B430" s="1" t="s">
        <v>629</v>
      </c>
      <c r="C430" s="1" t="s">
        <v>853</v>
      </c>
      <c r="D430" s="5">
        <v>1415401</v>
      </c>
      <c r="E430" s="3">
        <v>3703001</v>
      </c>
      <c r="F430" s="6">
        <v>41950</v>
      </c>
      <c r="G430" s="2">
        <v>577395</v>
      </c>
    </row>
    <row r="431" spans="1:8">
      <c r="A431" s="1" t="e">
        <f>+INDEX(#REF!,MATCH(B431,#REF!,0),1)</f>
        <v>#REF!</v>
      </c>
      <c r="B431" s="1" t="s">
        <v>629</v>
      </c>
      <c r="C431" s="1" t="s">
        <v>854</v>
      </c>
      <c r="D431" s="5">
        <v>1735109</v>
      </c>
      <c r="E431" s="3">
        <v>3794157</v>
      </c>
      <c r="F431" s="6">
        <v>42150</v>
      </c>
      <c r="G431" s="2">
        <v>2718688</v>
      </c>
    </row>
    <row r="432" spans="1:8">
      <c r="A432" s="1" t="e">
        <f>+INDEX(#REF!,MATCH(B432,#REF!,0),1)</f>
        <v>#REF!</v>
      </c>
      <c r="B432" s="1" t="s">
        <v>631</v>
      </c>
      <c r="C432" s="1" t="s">
        <v>853</v>
      </c>
      <c r="D432" s="5">
        <v>851302</v>
      </c>
      <c r="E432" s="3">
        <v>3339036</v>
      </c>
      <c r="F432" s="6">
        <v>40990</v>
      </c>
      <c r="G432" s="2">
        <v>847358</v>
      </c>
    </row>
    <row r="433" spans="1:7">
      <c r="A433" s="1" t="e">
        <f>+INDEX(#REF!,MATCH(B433,#REF!,0),1)</f>
        <v>#REF!</v>
      </c>
      <c r="B433" s="1" t="s">
        <v>631</v>
      </c>
      <c r="C433" s="1" t="s">
        <v>854</v>
      </c>
      <c r="D433" s="5">
        <v>1054214</v>
      </c>
      <c r="E433" s="3">
        <v>3430223</v>
      </c>
      <c r="F433" s="6">
        <v>41271</v>
      </c>
      <c r="G433" s="2">
        <v>2512875</v>
      </c>
    </row>
    <row r="434" spans="1:7">
      <c r="A434" s="1" t="e">
        <f>+INDEX(#REF!,MATCH(B434,#REF!,0),1)</f>
        <v>#REF!</v>
      </c>
      <c r="B434" s="1" t="s">
        <v>632</v>
      </c>
      <c r="C434" s="1" t="s">
        <v>853</v>
      </c>
      <c r="D434" s="5">
        <v>2089024</v>
      </c>
      <c r="E434" s="3">
        <v>2089024</v>
      </c>
      <c r="F434" s="6">
        <v>42622</v>
      </c>
      <c r="G434" s="2">
        <v>3970024</v>
      </c>
    </row>
    <row r="435" spans="1:7">
      <c r="A435" s="1" t="e">
        <f>+INDEX(#REF!,MATCH(B435,#REF!,0),1)</f>
        <v>#REF!</v>
      </c>
      <c r="B435" s="1" t="s">
        <v>632</v>
      </c>
      <c r="C435" s="1" t="s">
        <v>854</v>
      </c>
      <c r="D435" s="5">
        <v>2089128</v>
      </c>
      <c r="E435" s="3">
        <v>3976296</v>
      </c>
      <c r="F435" s="6">
        <v>42667</v>
      </c>
      <c r="G435" s="2">
        <v>2874938</v>
      </c>
    </row>
    <row r="436" spans="1:7">
      <c r="A436" s="1" t="e">
        <f>+INDEX(#REF!,MATCH(B436,#REF!,0),1)</f>
        <v>#REF!</v>
      </c>
      <c r="B436" s="1" t="s">
        <v>634</v>
      </c>
      <c r="C436" s="1" t="s">
        <v>853</v>
      </c>
      <c r="D436" s="5">
        <v>345688</v>
      </c>
      <c r="E436" s="47">
        <v>151666</v>
      </c>
      <c r="F436" s="6">
        <v>43917</v>
      </c>
      <c r="G436" s="2">
        <v>675284</v>
      </c>
    </row>
    <row r="437" spans="1:7">
      <c r="A437" s="1" t="e">
        <f>+INDEX(#REF!,MATCH(B437,#REF!,0),1)</f>
        <v>#REF!</v>
      </c>
      <c r="B437" t="s">
        <v>637</v>
      </c>
      <c r="C437" t="s">
        <v>853</v>
      </c>
      <c r="D437" s="5">
        <v>202760</v>
      </c>
      <c r="E437" s="3"/>
      <c r="F437" s="6">
        <v>43783</v>
      </c>
      <c r="G437" s="2">
        <v>664591</v>
      </c>
    </row>
    <row r="438" spans="1:7">
      <c r="A438" s="1" t="e">
        <f>+INDEX(#REF!,MATCH(B438,#REF!,0),1)</f>
        <v>#REF!</v>
      </c>
      <c r="B438" t="s">
        <v>637</v>
      </c>
      <c r="C438" t="s">
        <v>854</v>
      </c>
      <c r="D438" s="5">
        <v>114785</v>
      </c>
      <c r="E438" s="3">
        <v>122448</v>
      </c>
      <c r="F438" s="6">
        <v>43825</v>
      </c>
      <c r="G438" s="2">
        <v>3101437</v>
      </c>
    </row>
    <row r="439" spans="1:7">
      <c r="A439" s="1" t="e">
        <f>+INDEX(#REF!,MATCH(B439,#REF!,0),1)</f>
        <v>#REF!</v>
      </c>
      <c r="B439" s="1" t="s">
        <v>638</v>
      </c>
      <c r="C439" s="1" t="s">
        <v>854</v>
      </c>
      <c r="D439" s="5">
        <v>1054111</v>
      </c>
      <c r="E439" s="3">
        <v>3421487</v>
      </c>
      <c r="F439" s="6">
        <v>41222</v>
      </c>
      <c r="G439" s="2">
        <v>2497875</v>
      </c>
    </row>
    <row r="440" spans="1:7">
      <c r="A440" s="1" t="e">
        <f>+INDEX(#REF!,MATCH(B440,#REF!,0),1)</f>
        <v>#REF!</v>
      </c>
      <c r="B440" s="1" t="s">
        <v>639</v>
      </c>
      <c r="C440" s="1" t="s">
        <v>853</v>
      </c>
      <c r="D440" s="5">
        <v>2002060</v>
      </c>
      <c r="E440" s="3">
        <v>3939904</v>
      </c>
      <c r="F440" s="6">
        <v>42534</v>
      </c>
      <c r="G440" s="2">
        <v>616046</v>
      </c>
    </row>
    <row r="441" spans="1:7">
      <c r="A441" s="1" t="e">
        <f>+INDEX(#REF!,MATCH(B441,#REF!,0),1)</f>
        <v>#REF!</v>
      </c>
      <c r="B441" s="1" t="s">
        <v>639</v>
      </c>
      <c r="C441" s="1" t="s">
        <v>854</v>
      </c>
      <c r="D441" s="5">
        <v>2415173</v>
      </c>
      <c r="E441" s="3">
        <v>4172899</v>
      </c>
      <c r="F441" s="6">
        <v>43126</v>
      </c>
      <c r="G441" s="2">
        <v>2938688</v>
      </c>
    </row>
    <row r="442" spans="1:7">
      <c r="A442" s="1" t="e">
        <f>+INDEX(#REF!,MATCH(B442,#REF!,0),1)</f>
        <v>#REF!</v>
      </c>
      <c r="B442" s="1" t="s">
        <v>639</v>
      </c>
      <c r="C442" s="1" t="s">
        <v>854</v>
      </c>
      <c r="D442" s="5">
        <v>2567820</v>
      </c>
      <c r="E442" s="3">
        <v>4453</v>
      </c>
      <c r="F442" s="6">
        <v>43188</v>
      </c>
      <c r="G442" s="2">
        <v>378408</v>
      </c>
    </row>
    <row r="443" spans="1:7">
      <c r="A443" s="1" t="e">
        <f>+INDEX(#REF!,MATCH(B443,#REF!,0),1)</f>
        <v>#REF!</v>
      </c>
      <c r="B443" s="1" t="s">
        <v>641</v>
      </c>
      <c r="C443" s="1" t="s">
        <v>853</v>
      </c>
      <c r="D443" s="5">
        <v>1415396</v>
      </c>
      <c r="E443" s="3">
        <v>3702988</v>
      </c>
      <c r="F443" s="6">
        <v>41950</v>
      </c>
      <c r="G443" s="2">
        <v>277395</v>
      </c>
    </row>
    <row r="444" spans="1:7">
      <c r="A444" s="1" t="e">
        <f>+INDEX(#REF!,MATCH(B444,#REF!,0),1)</f>
        <v>#REF!</v>
      </c>
      <c r="B444" s="1" t="s">
        <v>641</v>
      </c>
      <c r="C444" s="1" t="s">
        <v>854</v>
      </c>
      <c r="D444" s="5">
        <v>1592438</v>
      </c>
      <c r="E444" s="3">
        <v>3792026</v>
      </c>
      <c r="F444" s="6">
        <v>42136</v>
      </c>
      <c r="G444" s="2">
        <v>2718688</v>
      </c>
    </row>
    <row r="445" spans="1:7">
      <c r="A445" s="1" t="e">
        <f>+INDEX(#REF!,MATCH(B445,#REF!,0),1)</f>
        <v>#REF!</v>
      </c>
      <c r="B445" t="s">
        <v>642</v>
      </c>
      <c r="C445" t="s">
        <v>853</v>
      </c>
      <c r="D445" s="5">
        <v>41403</v>
      </c>
      <c r="E445" s="3">
        <v>55141</v>
      </c>
      <c r="F445" s="6">
        <v>43504</v>
      </c>
      <c r="G445" s="2">
        <v>652118</v>
      </c>
    </row>
    <row r="446" spans="1:7">
      <c r="A446" s="1" t="e">
        <f>+INDEX(#REF!,MATCH(B446,#REF!,0),1)</f>
        <v>#REF!</v>
      </c>
      <c r="B446" t="s">
        <v>642</v>
      </c>
      <c r="C446" t="s">
        <v>854</v>
      </c>
      <c r="D446" s="5">
        <v>241137</v>
      </c>
      <c r="E446" s="3">
        <v>109642</v>
      </c>
      <c r="F446" s="6">
        <v>43818</v>
      </c>
      <c r="G446" s="2">
        <v>3101437</v>
      </c>
    </row>
    <row r="447" spans="1:7">
      <c r="A447" s="1" t="e">
        <f>+INDEX(#REF!,MATCH(B447,#REF!,0),1)</f>
        <v>#REF!</v>
      </c>
      <c r="B447" s="1" t="s">
        <v>644</v>
      </c>
      <c r="C447" s="1" t="s">
        <v>853</v>
      </c>
      <c r="D447" s="5">
        <v>2002228</v>
      </c>
      <c r="E447" s="3">
        <v>3969864</v>
      </c>
      <c r="F447" s="6">
        <v>42613</v>
      </c>
      <c r="G447" s="2">
        <v>619745</v>
      </c>
    </row>
    <row r="448" spans="1:7">
      <c r="A448" s="1" t="e">
        <f>+INDEX(#REF!,MATCH(B448,#REF!,0),1)</f>
        <v>#REF!</v>
      </c>
      <c r="B448" s="1" t="s">
        <v>644</v>
      </c>
      <c r="C448" s="1" t="s">
        <v>854</v>
      </c>
      <c r="D448" s="5">
        <v>2089040</v>
      </c>
      <c r="E448" s="3">
        <v>3970087</v>
      </c>
      <c r="F448" s="6">
        <v>42628</v>
      </c>
      <c r="G448" s="2">
        <v>2874938</v>
      </c>
    </row>
    <row r="449" spans="1:7">
      <c r="A449" s="1" t="e">
        <f>+INDEX(#REF!,MATCH(B449,#REF!,0),1)</f>
        <v>#REF!</v>
      </c>
      <c r="B449" s="1" t="s">
        <v>882</v>
      </c>
      <c r="C449" s="1" t="s">
        <v>854</v>
      </c>
      <c r="D449" s="5">
        <v>88297</v>
      </c>
      <c r="E449" s="3">
        <v>81779</v>
      </c>
      <c r="F449" s="6">
        <v>43592</v>
      </c>
      <c r="G449" s="2">
        <v>3037187</v>
      </c>
    </row>
    <row r="450" spans="1:7">
      <c r="A450" s="1" t="e">
        <f>+INDEX(#REF!,MATCH(B450,#REF!,0),1)</f>
        <v>#REF!</v>
      </c>
      <c r="B450" s="1" t="s">
        <v>645</v>
      </c>
      <c r="C450" s="1" t="s">
        <v>853</v>
      </c>
      <c r="D450" s="5">
        <v>2415170</v>
      </c>
      <c r="E450" s="3">
        <v>4172825</v>
      </c>
      <c r="F450" s="6">
        <v>43123</v>
      </c>
      <c r="G450" s="2">
        <v>1046173</v>
      </c>
    </row>
    <row r="451" spans="1:7">
      <c r="A451" s="1" t="e">
        <f>+INDEX(#REF!,MATCH(B451,#REF!,0),1)</f>
        <v>#REF!</v>
      </c>
      <c r="B451" s="1" t="s">
        <v>645</v>
      </c>
      <c r="C451" s="1" t="s">
        <v>854</v>
      </c>
      <c r="D451" s="5">
        <v>2663053</v>
      </c>
      <c r="E451" s="3">
        <v>26000</v>
      </c>
      <c r="F451" s="6">
        <v>43334</v>
      </c>
      <c r="G451" s="2">
        <v>2983063</v>
      </c>
    </row>
    <row r="452" spans="1:7">
      <c r="A452" s="1" t="e">
        <f>+INDEX(#REF!,MATCH(B452,#REF!,0),1)</f>
        <v>#REF!</v>
      </c>
      <c r="B452" s="1" t="s">
        <v>883</v>
      </c>
      <c r="C452" s="1" t="s">
        <v>853</v>
      </c>
      <c r="D452" s="5">
        <v>1135871</v>
      </c>
      <c r="E452" s="3">
        <v>3473076</v>
      </c>
      <c r="F452" s="6">
        <v>41393</v>
      </c>
      <c r="G452" s="2">
        <v>541688</v>
      </c>
    </row>
    <row r="453" spans="1:7">
      <c r="A453" s="1" t="e">
        <f>+INDEX(#REF!,MATCH(B453,#REF!,0),1)</f>
        <v>#REF!</v>
      </c>
      <c r="B453" s="1" t="s">
        <v>883</v>
      </c>
      <c r="C453" s="1" t="s">
        <v>854</v>
      </c>
      <c r="D453" s="5">
        <v>1255428</v>
      </c>
      <c r="E453" s="3">
        <v>3584325</v>
      </c>
      <c r="F453" s="6">
        <v>41631</v>
      </c>
      <c r="G453" s="2">
        <v>2548250</v>
      </c>
    </row>
    <row r="454" spans="1:7">
      <c r="A454" s="1" t="e">
        <f>+INDEX(#REF!,MATCH(B454,#REF!,0),1)</f>
        <v>#REF!</v>
      </c>
      <c r="B454" s="14" t="s">
        <v>646</v>
      </c>
      <c r="C454" s="14" t="s">
        <v>853</v>
      </c>
      <c r="D454" s="5">
        <v>150097</v>
      </c>
      <c r="E454" s="3">
        <v>48497</v>
      </c>
      <c r="F454" s="6">
        <v>43711</v>
      </c>
      <c r="G454" s="2">
        <v>663269</v>
      </c>
    </row>
    <row r="455" spans="1:7">
      <c r="A455" s="1" t="e">
        <f>+INDEX(#REF!,MATCH(B455,#REF!,0),1)</f>
        <v>#REF!</v>
      </c>
      <c r="B455" s="14" t="s">
        <v>646</v>
      </c>
      <c r="C455" s="14" t="s">
        <v>854</v>
      </c>
      <c r="D455" s="5">
        <v>184518</v>
      </c>
      <c r="E455" s="3">
        <v>51515</v>
      </c>
      <c r="F455" s="6">
        <v>43753</v>
      </c>
      <c r="G455" s="2">
        <v>3076812</v>
      </c>
    </row>
    <row r="456" spans="1:7">
      <c r="A456" s="1" t="e">
        <f>+INDEX(#REF!,MATCH(B456,#REF!,0),1)</f>
        <v>#REF!</v>
      </c>
      <c r="B456" s="1" t="s">
        <v>647</v>
      </c>
      <c r="C456" s="1" t="s">
        <v>853</v>
      </c>
      <c r="D456" s="5">
        <v>156065</v>
      </c>
      <c r="E456" s="3">
        <v>48976</v>
      </c>
      <c r="F456" s="6">
        <v>43718</v>
      </c>
      <c r="G456" s="2">
        <v>663268</v>
      </c>
    </row>
    <row r="457" spans="1:7">
      <c r="A457" s="1" t="e">
        <f>+INDEX(#REF!,MATCH(B457,#REF!,0),1)</f>
        <v>#REF!</v>
      </c>
      <c r="B457" s="1" t="s">
        <v>647</v>
      </c>
      <c r="C457" s="1" t="s">
        <v>854</v>
      </c>
      <c r="D457" s="5">
        <v>316683</v>
      </c>
      <c r="E457" s="3">
        <v>294819</v>
      </c>
      <c r="F457" s="6">
        <v>43886</v>
      </c>
      <c r="G457" s="2">
        <v>3107688</v>
      </c>
    </row>
    <row r="458" spans="1:7">
      <c r="A458" s="1" t="e">
        <f>+INDEX(#REF!,MATCH(B458,#REF!,0),1)</f>
        <v>#REF!</v>
      </c>
      <c r="B458" s="1" t="s">
        <v>648</v>
      </c>
      <c r="C458" s="1" t="s">
        <v>853</v>
      </c>
      <c r="D458" s="5">
        <v>156095</v>
      </c>
      <c r="E458" s="3">
        <v>48975</v>
      </c>
      <c r="F458" s="6">
        <v>43718</v>
      </c>
      <c r="G458" s="2">
        <v>663268</v>
      </c>
    </row>
    <row r="459" spans="1:7">
      <c r="A459" s="1" t="e">
        <f>+INDEX(#REF!,MATCH(B459,#REF!,0),1)</f>
        <v>#REF!</v>
      </c>
      <c r="B459" s="1" t="s">
        <v>648</v>
      </c>
      <c r="C459" s="1" t="s">
        <v>854</v>
      </c>
      <c r="D459" s="5">
        <v>316706</v>
      </c>
      <c r="E459" s="3">
        <v>294840</v>
      </c>
      <c r="F459" s="6">
        <v>43886</v>
      </c>
      <c r="G459" s="2">
        <v>3107688</v>
      </c>
    </row>
    <row r="460" spans="1:7">
      <c r="A460" s="1" t="e">
        <f>+INDEX(#REF!,MATCH(B460,#REF!,0),1)</f>
        <v>#REF!</v>
      </c>
      <c r="B460" s="1" t="s">
        <v>649</v>
      </c>
      <c r="C460" s="1" t="s">
        <v>853</v>
      </c>
      <c r="D460" s="5">
        <v>2002084</v>
      </c>
      <c r="E460" s="3">
        <v>3940086</v>
      </c>
      <c r="F460" s="6">
        <v>42549</v>
      </c>
      <c r="G460" s="2">
        <v>616046</v>
      </c>
    </row>
    <row r="461" spans="1:7">
      <c r="A461" s="1" t="e">
        <f>+INDEX(#REF!,MATCH(B461,#REF!,0),1)</f>
        <v>#REF!</v>
      </c>
      <c r="B461" s="1" t="s">
        <v>649</v>
      </c>
      <c r="C461" s="1" t="s">
        <v>854</v>
      </c>
      <c r="D461" s="5">
        <v>2186502</v>
      </c>
      <c r="E461" s="3">
        <v>4027697</v>
      </c>
      <c r="F461" s="6">
        <v>42786</v>
      </c>
      <c r="G461" s="2">
        <v>2883563</v>
      </c>
    </row>
    <row r="462" spans="1:7">
      <c r="A462" s="1" t="e">
        <f>+INDEX(#REF!,MATCH(B462,#REF!,0),1)</f>
        <v>#REF!</v>
      </c>
      <c r="B462" s="1" t="s">
        <v>650</v>
      </c>
      <c r="C462" s="1" t="s">
        <v>853</v>
      </c>
      <c r="D462" s="5">
        <v>1919191</v>
      </c>
      <c r="E462" s="3">
        <v>3920641</v>
      </c>
      <c r="F462" s="6">
        <v>42480</v>
      </c>
      <c r="G462" s="2">
        <v>1223532</v>
      </c>
    </row>
    <row r="463" spans="1:7">
      <c r="A463" s="1" t="e">
        <f>+INDEX(#REF!,MATCH(B463,#REF!,0),1)</f>
        <v>#REF!</v>
      </c>
      <c r="B463" s="1" t="s">
        <v>650</v>
      </c>
      <c r="C463" s="1" t="s">
        <v>854</v>
      </c>
      <c r="D463" s="5">
        <v>2002148</v>
      </c>
      <c r="E463" s="3">
        <v>3952476</v>
      </c>
      <c r="F463" s="6">
        <v>42579</v>
      </c>
      <c r="G463" s="2">
        <v>2857750</v>
      </c>
    </row>
    <row r="464" spans="1:7">
      <c r="A464" s="1" t="e">
        <f>+INDEX(#REF!,MATCH(B464,#REF!,0),1)</f>
        <v>#REF!</v>
      </c>
      <c r="B464" s="14" t="s">
        <v>651</v>
      </c>
      <c r="C464" s="14" t="s">
        <v>853</v>
      </c>
      <c r="D464" s="5">
        <v>274470</v>
      </c>
      <c r="E464" s="3">
        <v>59610</v>
      </c>
      <c r="F464" s="6">
        <v>43850</v>
      </c>
      <c r="G464" s="2">
        <v>670585</v>
      </c>
    </row>
    <row r="465" spans="1:8">
      <c r="A465" s="1" t="e">
        <f>+INDEX(#REF!,MATCH(B465,#REF!,0),1)</f>
        <v>#REF!</v>
      </c>
      <c r="B465" s="14" t="s">
        <v>651</v>
      </c>
      <c r="C465" s="14" t="s">
        <v>854</v>
      </c>
      <c r="D465" s="5">
        <v>307132</v>
      </c>
      <c r="E465" s="3">
        <v>134547</v>
      </c>
      <c r="F465" s="6">
        <v>43878</v>
      </c>
      <c r="G465" s="2">
        <v>3107688</v>
      </c>
    </row>
    <row r="466" spans="1:8">
      <c r="A466" s="1" t="e">
        <f>+INDEX(#REF!,MATCH(B466,#REF!,0),1)</f>
        <v>#REF!</v>
      </c>
      <c r="B466" s="1" t="s">
        <v>653</v>
      </c>
      <c r="C466" s="1" t="s">
        <v>853</v>
      </c>
      <c r="D466" s="5">
        <v>1415159</v>
      </c>
      <c r="E466" s="3">
        <v>3656000</v>
      </c>
      <c r="F466" s="6">
        <v>41844</v>
      </c>
      <c r="G466" s="2">
        <v>569403</v>
      </c>
    </row>
    <row r="467" spans="1:8">
      <c r="A467" s="1" t="e">
        <f>+INDEX(#REF!,MATCH(B467,#REF!,0),1)</f>
        <v>#REF!</v>
      </c>
      <c r="B467" s="1" t="s">
        <v>653</v>
      </c>
      <c r="C467" s="1" t="s">
        <v>854</v>
      </c>
      <c r="D467" s="5">
        <v>1415222</v>
      </c>
      <c r="E467" s="3">
        <v>3673214</v>
      </c>
      <c r="F467" s="6">
        <v>41869</v>
      </c>
      <c r="G467" s="2">
        <v>2638750</v>
      </c>
    </row>
    <row r="468" spans="1:8">
      <c r="A468" s="1" t="e">
        <f>+INDEX(#REF!,MATCH(B468,#REF!,0),1)</f>
        <v>#REF!</v>
      </c>
      <c r="B468" s="1" t="s">
        <v>884</v>
      </c>
      <c r="C468" s="1" t="s">
        <v>853</v>
      </c>
      <c r="D468" s="5">
        <v>2002110</v>
      </c>
      <c r="E468" s="3">
        <v>3940258</v>
      </c>
      <c r="F468" s="6">
        <v>42562</v>
      </c>
      <c r="G468" s="2">
        <v>4320918</v>
      </c>
    </row>
    <row r="469" spans="1:8">
      <c r="A469" s="1" t="e">
        <f>+INDEX(#REF!,MATCH(B469,#REF!,0),1)</f>
        <v>#REF!</v>
      </c>
      <c r="B469" s="1" t="s">
        <v>884</v>
      </c>
      <c r="C469" s="1" t="s">
        <v>854</v>
      </c>
      <c r="D469" s="5">
        <v>2089086</v>
      </c>
      <c r="E469" s="3">
        <v>3976110</v>
      </c>
      <c r="F469" s="6">
        <v>42649</v>
      </c>
      <c r="G469" s="2">
        <v>8624814</v>
      </c>
    </row>
    <row r="470" spans="1:8">
      <c r="A470" s="1" t="e">
        <f>+INDEX(#REF!,MATCH(B470,#REF!,0),1)</f>
        <v>#REF!</v>
      </c>
      <c r="B470" s="1" t="s">
        <v>655</v>
      </c>
      <c r="C470" s="1" t="s">
        <v>853</v>
      </c>
      <c r="D470" s="5">
        <v>2322225</v>
      </c>
      <c r="E470" s="3">
        <v>4112869</v>
      </c>
      <c r="F470" s="6">
        <v>42999</v>
      </c>
      <c r="G470" s="2">
        <v>1260712</v>
      </c>
    </row>
    <row r="471" spans="1:8">
      <c r="A471" s="1" t="e">
        <f>+INDEX(#REF!,MATCH(B471,#REF!,0),1)</f>
        <v>#REF!</v>
      </c>
      <c r="B471" s="1" t="s">
        <v>655</v>
      </c>
      <c r="C471" s="1" t="s">
        <v>853</v>
      </c>
      <c r="D471" s="5">
        <v>2663176</v>
      </c>
      <c r="E471" s="3">
        <v>33047</v>
      </c>
      <c r="F471" s="6">
        <v>43390</v>
      </c>
      <c r="G471" s="2">
        <v>17860</v>
      </c>
    </row>
    <row r="472" spans="1:8">
      <c r="A472" s="1" t="e">
        <f>+INDEX(#REF!,MATCH(B472,#REF!,0),1)</f>
        <v>#REF!</v>
      </c>
      <c r="B472" s="1" t="s">
        <v>656</v>
      </c>
      <c r="C472" s="1" t="s">
        <v>853</v>
      </c>
      <c r="D472" s="5">
        <v>1735335</v>
      </c>
      <c r="E472" s="3">
        <v>3827445</v>
      </c>
      <c r="F472" s="6">
        <v>42251</v>
      </c>
      <c r="G472" s="2">
        <v>597281</v>
      </c>
    </row>
    <row r="473" spans="1:8">
      <c r="A473" s="1" t="e">
        <f>+INDEX(#REF!,MATCH(B473,#REF!,0),1)</f>
        <v>#REF!</v>
      </c>
      <c r="B473" s="1" t="s">
        <v>656</v>
      </c>
      <c r="C473" s="1" t="s">
        <v>854</v>
      </c>
      <c r="D473" s="5">
        <v>1919055</v>
      </c>
      <c r="E473" s="3">
        <v>3882910</v>
      </c>
      <c r="F473" s="6">
        <v>42401</v>
      </c>
      <c r="G473" s="2">
        <v>2809688</v>
      </c>
    </row>
    <row r="474" spans="1:8">
      <c r="A474" s="1" t="e">
        <f>+INDEX(#REF!,MATCH(B474,#REF!,0),1)</f>
        <v>#REF!</v>
      </c>
      <c r="B474" s="1" t="s">
        <v>657</v>
      </c>
      <c r="C474" s="1" t="s">
        <v>853</v>
      </c>
      <c r="D474" s="5">
        <v>1812140</v>
      </c>
      <c r="E474" s="3">
        <v>3854147</v>
      </c>
      <c r="F474" s="6">
        <v>42311</v>
      </c>
      <c r="G474" s="2">
        <v>604476</v>
      </c>
    </row>
    <row r="475" spans="1:8">
      <c r="A475" s="1" t="e">
        <f>+INDEX(#REF!,MATCH(B475,#REF!,0),1)</f>
        <v>#REF!</v>
      </c>
      <c r="B475" s="1" t="s">
        <v>657</v>
      </c>
      <c r="C475" s="1" t="s">
        <v>854</v>
      </c>
      <c r="D475" s="5">
        <v>1919054</v>
      </c>
      <c r="E475" s="3">
        <v>3882911</v>
      </c>
      <c r="F475" s="6">
        <v>42401</v>
      </c>
      <c r="G475" s="2">
        <v>2809688</v>
      </c>
    </row>
    <row r="476" spans="1:8">
      <c r="A476" s="1" t="e">
        <f>+INDEX(#REF!,MATCH(B476,#REF!,0),1)</f>
        <v>#REF!</v>
      </c>
      <c r="B476" s="1" t="s">
        <v>658</v>
      </c>
      <c r="C476" s="1" t="s">
        <v>853</v>
      </c>
      <c r="D476" s="5">
        <v>2002237</v>
      </c>
      <c r="E476" s="3">
        <v>3969874</v>
      </c>
      <c r="F476" s="6">
        <v>42614</v>
      </c>
      <c r="G476" s="2">
        <v>3104935</v>
      </c>
    </row>
    <row r="477" spans="1:8">
      <c r="A477" s="1" t="e">
        <f>+INDEX(#REF!,MATCH(B477,#REF!,0),1)</f>
        <v>#REF!</v>
      </c>
      <c r="B477" s="1" t="s">
        <v>658</v>
      </c>
      <c r="C477" s="1" t="s">
        <v>854</v>
      </c>
      <c r="D477" s="5">
        <v>2089099</v>
      </c>
      <c r="E477" s="3">
        <v>3976169</v>
      </c>
      <c r="F477" s="6">
        <v>42655</v>
      </c>
      <c r="G477" s="2">
        <v>25874442</v>
      </c>
    </row>
    <row r="478" spans="1:8">
      <c r="A478" s="1" t="e">
        <f>+INDEX(#REF!,MATCH(B478,#REF!,0),1)</f>
        <v>#REF!</v>
      </c>
      <c r="B478" t="s">
        <v>659</v>
      </c>
      <c r="C478" t="s">
        <v>853</v>
      </c>
      <c r="D478" s="5">
        <v>2567702</v>
      </c>
      <c r="E478" s="3">
        <v>17437</v>
      </c>
      <c r="F478" s="6">
        <v>43269</v>
      </c>
      <c r="G478" s="2">
        <v>641763</v>
      </c>
      <c r="H478" s="14"/>
    </row>
    <row r="479" spans="1:8">
      <c r="A479" s="1" t="e">
        <f>+INDEX(#REF!,MATCH(B479,#REF!,0),1)</f>
        <v>#REF!</v>
      </c>
      <c r="B479" t="s">
        <v>659</v>
      </c>
      <c r="C479" t="s">
        <v>854</v>
      </c>
      <c r="D479" s="5">
        <v>41372</v>
      </c>
      <c r="E479" s="3">
        <v>55129</v>
      </c>
      <c r="F479" s="6">
        <v>43504</v>
      </c>
      <c r="G479" s="2">
        <v>3019062</v>
      </c>
    </row>
    <row r="480" spans="1:8">
      <c r="A480" s="1" t="e">
        <f>+INDEX(#REF!,MATCH(B480,#REF!,0),1)</f>
        <v>#REF!</v>
      </c>
      <c r="B480" s="1" t="s">
        <v>661</v>
      </c>
      <c r="C480" s="1" t="s">
        <v>853</v>
      </c>
      <c r="D480" s="5">
        <v>2002243</v>
      </c>
      <c r="E480" s="3">
        <v>3969913</v>
      </c>
      <c r="F480" s="6">
        <v>42615</v>
      </c>
      <c r="G480" s="2">
        <v>1241974</v>
      </c>
    </row>
    <row r="481" spans="1:7">
      <c r="A481" s="1" t="e">
        <f>+INDEX(#REF!,MATCH(B481,#REF!,0),1)</f>
        <v>#REF!</v>
      </c>
      <c r="B481" s="1" t="s">
        <v>661</v>
      </c>
      <c r="C481" s="1" t="s">
        <v>854</v>
      </c>
      <c r="D481" s="5">
        <v>2186463</v>
      </c>
      <c r="E481" s="3">
        <v>4027404</v>
      </c>
      <c r="F481" s="6">
        <v>42769</v>
      </c>
      <c r="G481" s="2">
        <v>2883563</v>
      </c>
    </row>
    <row r="482" spans="1:7">
      <c r="A482" s="1" t="e">
        <f>+INDEX(#REF!,MATCH(B482,#REF!,0),1)</f>
        <v>#REF!</v>
      </c>
      <c r="B482" s="1" t="s">
        <v>662</v>
      </c>
      <c r="C482" s="1" t="s">
        <v>853</v>
      </c>
      <c r="D482" s="5">
        <v>2089211</v>
      </c>
      <c r="E482" s="3">
        <v>4002178</v>
      </c>
      <c r="F482" s="6">
        <v>42719</v>
      </c>
      <c r="G482" s="2">
        <v>623471</v>
      </c>
    </row>
    <row r="483" spans="1:7">
      <c r="A483" s="1" t="e">
        <f>+INDEX(#REF!,MATCH(B483,#REF!,0),1)</f>
        <v>#REF!</v>
      </c>
      <c r="B483" s="14" t="s">
        <v>663</v>
      </c>
      <c r="C483" s="14" t="s">
        <v>853</v>
      </c>
      <c r="D483" s="5">
        <v>213965</v>
      </c>
      <c r="E483" s="3">
        <v>54175</v>
      </c>
      <c r="F483" s="6">
        <v>43794</v>
      </c>
      <c r="G483" s="2">
        <v>664591</v>
      </c>
    </row>
    <row r="484" spans="1:7">
      <c r="A484" s="1" t="e">
        <f>+INDEX(#REF!,MATCH(B484,#REF!,0),1)</f>
        <v>#REF!</v>
      </c>
      <c r="B484" s="14" t="s">
        <v>663</v>
      </c>
      <c r="C484" s="14" t="s">
        <v>854</v>
      </c>
      <c r="D484" s="5">
        <v>359735</v>
      </c>
      <c r="E484" s="3">
        <v>164991</v>
      </c>
      <c r="F484" s="6">
        <v>19128</v>
      </c>
      <c r="G484" s="2">
        <v>3148250</v>
      </c>
    </row>
    <row r="485" spans="1:7">
      <c r="A485" s="1" t="e">
        <f>+INDEX(#REF!,MATCH(B485,#REF!,0),1)</f>
        <v>#REF!</v>
      </c>
      <c r="B485" s="1" t="s">
        <v>885</v>
      </c>
      <c r="C485" s="1" t="s">
        <v>853</v>
      </c>
      <c r="D485" s="5">
        <v>2002101</v>
      </c>
      <c r="E485" s="3">
        <v>3940233</v>
      </c>
      <c r="F485" s="6">
        <v>42557</v>
      </c>
      <c r="G485" s="2">
        <v>182896</v>
      </c>
    </row>
    <row r="486" spans="1:7">
      <c r="A486" s="1" t="e">
        <f>+INDEX(#REF!,MATCH(B486,#REF!,0),1)</f>
        <v>#REF!</v>
      </c>
      <c r="B486" s="1" t="s">
        <v>885</v>
      </c>
      <c r="C486" s="1" t="s">
        <v>854</v>
      </c>
      <c r="D486" s="5">
        <v>2002145</v>
      </c>
      <c r="E486" s="3">
        <v>3952447</v>
      </c>
      <c r="F486" s="6">
        <v>42578</v>
      </c>
      <c r="G486" s="2">
        <v>1211686</v>
      </c>
    </row>
    <row r="487" spans="1:7">
      <c r="A487" s="1" t="e">
        <f>+INDEX(#REF!,MATCH(B487,#REF!,0),1)</f>
        <v>#REF!</v>
      </c>
      <c r="B487" s="1" t="s">
        <v>664</v>
      </c>
      <c r="C487" s="1" t="s">
        <v>853</v>
      </c>
      <c r="D487" s="5">
        <v>2089018</v>
      </c>
      <c r="E487" s="3">
        <v>3970002</v>
      </c>
      <c r="F487" s="6">
        <v>42622</v>
      </c>
      <c r="G487" s="2">
        <v>2483948</v>
      </c>
    </row>
    <row r="488" spans="1:7">
      <c r="A488" s="1" t="e">
        <f>+INDEX(#REF!,MATCH(B488,#REF!,0),1)</f>
        <v>#REF!</v>
      </c>
      <c r="B488" s="1" t="s">
        <v>664</v>
      </c>
      <c r="C488" s="1" t="s">
        <v>854</v>
      </c>
      <c r="D488" s="5">
        <v>2322013</v>
      </c>
      <c r="E488" s="3">
        <v>4084862</v>
      </c>
      <c r="F488" s="6">
        <v>42899</v>
      </c>
      <c r="G488" s="2">
        <v>11685000</v>
      </c>
    </row>
    <row r="489" spans="1:7">
      <c r="A489" s="1" t="e">
        <f>+INDEX(#REF!,MATCH(B489,#REF!,0),1)</f>
        <v>#REF!</v>
      </c>
      <c r="B489" s="1" t="s">
        <v>666</v>
      </c>
      <c r="C489" s="1" t="s">
        <v>853</v>
      </c>
      <c r="D489" s="5">
        <v>1919242</v>
      </c>
      <c r="E489" s="3">
        <v>3921020</v>
      </c>
      <c r="F489" s="6">
        <v>42501</v>
      </c>
      <c r="G489" s="2">
        <v>614210</v>
      </c>
    </row>
    <row r="490" spans="1:7">
      <c r="A490" s="1" t="e">
        <f>+INDEX(#REF!,MATCH(B490,#REF!,0),1)</f>
        <v>#REF!</v>
      </c>
      <c r="B490" s="1" t="s">
        <v>666</v>
      </c>
      <c r="C490" s="1" t="s">
        <v>854</v>
      </c>
      <c r="D490" s="5">
        <v>3940194</v>
      </c>
      <c r="E490" s="3">
        <v>2002096</v>
      </c>
      <c r="F490" s="6">
        <v>42555</v>
      </c>
      <c r="G490" s="2">
        <v>3940194</v>
      </c>
    </row>
    <row r="491" spans="1:7">
      <c r="A491" s="1" t="e">
        <f>+INDEX(#REF!,MATCH(B491,#REF!,0),1)</f>
        <v>#REF!</v>
      </c>
      <c r="B491" s="1" t="s">
        <v>667</v>
      </c>
      <c r="C491" s="1" t="s">
        <v>853</v>
      </c>
      <c r="D491" s="5">
        <v>2002200</v>
      </c>
      <c r="E491" s="3">
        <v>3952732</v>
      </c>
      <c r="F491" s="6">
        <v>42601</v>
      </c>
      <c r="G491" s="2">
        <v>619745</v>
      </c>
    </row>
    <row r="492" spans="1:7">
      <c r="A492" s="1" t="e">
        <f>+INDEX(#REF!,MATCH(B492,#REF!,0),1)</f>
        <v>#REF!</v>
      </c>
      <c r="B492" s="1" t="s">
        <v>667</v>
      </c>
      <c r="C492" s="1" t="s">
        <v>854</v>
      </c>
      <c r="D492" s="5">
        <v>2186532</v>
      </c>
      <c r="E492" s="3">
        <v>4041538</v>
      </c>
      <c r="F492" s="6">
        <v>42808</v>
      </c>
      <c r="G492" s="2">
        <v>2898000</v>
      </c>
    </row>
    <row r="493" spans="1:7">
      <c r="A493" s="1" t="e">
        <f>+INDEX(#REF!,MATCH(B493,#REF!,0),1)</f>
        <v>#REF!</v>
      </c>
      <c r="B493" s="1" t="s">
        <v>668</v>
      </c>
      <c r="C493" s="1" t="s">
        <v>853</v>
      </c>
      <c r="D493" s="5">
        <v>1415243</v>
      </c>
      <c r="E493" s="3">
        <v>3681076</v>
      </c>
      <c r="F493" s="6">
        <v>41880</v>
      </c>
      <c r="G493" s="2">
        <v>1139940</v>
      </c>
    </row>
    <row r="494" spans="1:7">
      <c r="A494" s="1" t="e">
        <f>+INDEX(#REF!,MATCH(B494,#REF!,0),1)</f>
        <v>#REF!</v>
      </c>
      <c r="B494" s="1" t="s">
        <v>668</v>
      </c>
      <c r="C494" s="1" t="s">
        <v>854</v>
      </c>
      <c r="D494" s="5">
        <v>1735121</v>
      </c>
      <c r="E494" s="3">
        <v>3794197</v>
      </c>
      <c r="F494" s="6">
        <v>42153</v>
      </c>
      <c r="G494" s="2">
        <v>2718688</v>
      </c>
    </row>
    <row r="495" spans="1:7">
      <c r="A495" s="1" t="e">
        <f>+INDEX(#REF!,MATCH(B495,#REF!,0),1)</f>
        <v>#REF!</v>
      </c>
      <c r="B495" s="1" t="s">
        <v>669</v>
      </c>
      <c r="C495" s="1" t="s">
        <v>853</v>
      </c>
      <c r="D495" s="5">
        <v>1415342</v>
      </c>
      <c r="E495" s="3">
        <v>3691286</v>
      </c>
      <c r="F495" s="6">
        <v>41929</v>
      </c>
      <c r="G495" s="2">
        <v>572819</v>
      </c>
    </row>
    <row r="496" spans="1:7">
      <c r="A496" s="1" t="e">
        <f>+INDEX(#REF!,MATCH(B496,#REF!,0),1)</f>
        <v>#REF!</v>
      </c>
      <c r="B496" s="1" t="s">
        <v>669</v>
      </c>
      <c r="C496" s="1" t="s">
        <v>854</v>
      </c>
      <c r="D496" s="5">
        <v>1592317</v>
      </c>
      <c r="E496" s="3">
        <v>3756874</v>
      </c>
      <c r="F496" s="6">
        <v>42065</v>
      </c>
      <c r="G496" s="2">
        <v>2691750</v>
      </c>
    </row>
    <row r="497" spans="1:8">
      <c r="A497" s="1" t="e">
        <f>+INDEX(#REF!,MATCH(B497,#REF!,0),1)</f>
        <v>#REF!</v>
      </c>
      <c r="B497" s="1" t="s">
        <v>670</v>
      </c>
      <c r="C497" s="1" t="s">
        <v>853</v>
      </c>
      <c r="D497" s="5">
        <v>67269</v>
      </c>
      <c r="E497" s="3">
        <v>67922</v>
      </c>
      <c r="F497" s="6">
        <v>43553</v>
      </c>
      <c r="G497" s="2">
        <v>652766</v>
      </c>
    </row>
    <row r="498" spans="1:8">
      <c r="A498" s="1" t="e">
        <f>+INDEX(#REF!,MATCH(B498,#REF!,0),1)</f>
        <v>#REF!</v>
      </c>
      <c r="B498" s="1" t="s">
        <v>671</v>
      </c>
      <c r="C498" s="1" t="s">
        <v>853</v>
      </c>
      <c r="D498" s="5">
        <v>1812064</v>
      </c>
      <c r="E498" s="3">
        <v>3830291</v>
      </c>
      <c r="F498" s="6">
        <v>42283</v>
      </c>
      <c r="G498" s="2">
        <v>601466</v>
      </c>
    </row>
    <row r="499" spans="1:8">
      <c r="A499" s="1" t="e">
        <f>+INDEX(#REF!,MATCH(B499,#REF!,0),1)</f>
        <v>#REF!</v>
      </c>
      <c r="B499" s="1" t="s">
        <v>671</v>
      </c>
      <c r="C499" s="1" t="s">
        <v>854</v>
      </c>
      <c r="D499" s="5">
        <v>1919003</v>
      </c>
      <c r="E499" s="3">
        <v>3876994</v>
      </c>
      <c r="F499" s="6">
        <v>42384</v>
      </c>
      <c r="G499" s="2">
        <v>2809688</v>
      </c>
    </row>
    <row r="500" spans="1:8">
      <c r="A500" s="1" t="e">
        <f>+INDEX(#REF!,MATCH(B500,#REF!,0),1)</f>
        <v>#REF!</v>
      </c>
      <c r="B500" s="1" t="s">
        <v>673</v>
      </c>
      <c r="C500" s="1" t="s">
        <v>853</v>
      </c>
      <c r="D500" s="5">
        <v>1735289</v>
      </c>
      <c r="E500" s="3">
        <v>3817740</v>
      </c>
      <c r="F500" s="6">
        <v>42233</v>
      </c>
      <c r="G500" s="2">
        <v>594905</v>
      </c>
    </row>
    <row r="501" spans="1:8">
      <c r="A501" s="1" t="e">
        <f>+INDEX(#REF!,MATCH(B501,#REF!,0),1)</f>
        <v>#REF!</v>
      </c>
      <c r="B501" s="1" t="s">
        <v>673</v>
      </c>
      <c r="C501" s="1" t="s">
        <v>854</v>
      </c>
      <c r="D501" s="5">
        <v>1812020</v>
      </c>
      <c r="E501" s="3">
        <v>3830079</v>
      </c>
      <c r="F501" s="6">
        <v>42261</v>
      </c>
      <c r="G501" s="2">
        <v>2765188</v>
      </c>
    </row>
    <row r="502" spans="1:8">
      <c r="A502" s="1" t="e">
        <f>+INDEX(#REF!,MATCH(B502,#REF!,0),1)</f>
        <v>#REF!</v>
      </c>
      <c r="B502" s="1" t="s">
        <v>674</v>
      </c>
      <c r="C502" s="1" t="s">
        <v>853</v>
      </c>
      <c r="D502" s="5">
        <v>2089097</v>
      </c>
      <c r="E502" s="3">
        <v>3976161</v>
      </c>
      <c r="F502" s="6">
        <v>42655</v>
      </c>
      <c r="G502" s="2">
        <v>620987</v>
      </c>
    </row>
    <row r="503" spans="1:8">
      <c r="A503" s="1" t="e">
        <f>+INDEX(#REF!,MATCH(B503,#REF!,0),1)</f>
        <v>#REF!</v>
      </c>
      <c r="B503" s="14" t="s">
        <v>675</v>
      </c>
      <c r="C503" s="14" t="s">
        <v>853</v>
      </c>
      <c r="D503" s="5">
        <v>8972</v>
      </c>
      <c r="E503" s="3">
        <v>32933</v>
      </c>
      <c r="F503" s="6">
        <v>43390</v>
      </c>
      <c r="G503" s="2">
        <v>648216</v>
      </c>
      <c r="H503" t="s">
        <v>881</v>
      </c>
    </row>
    <row r="504" spans="1:8">
      <c r="A504" s="1" t="e">
        <f>+INDEX(#REF!,MATCH(B504,#REF!,0),1)</f>
        <v>#REF!</v>
      </c>
      <c r="B504" s="1" t="s">
        <v>677</v>
      </c>
      <c r="C504" s="1" t="s">
        <v>853</v>
      </c>
      <c r="D504" s="5">
        <v>2415225</v>
      </c>
      <c r="E504" s="3">
        <v>1142</v>
      </c>
      <c r="F504" s="6">
        <v>43161</v>
      </c>
      <c r="G504" s="2">
        <v>638564</v>
      </c>
    </row>
    <row r="505" spans="1:8">
      <c r="A505" s="1" t="e">
        <f>+INDEX(#REF!,MATCH(B505,#REF!,0),1)</f>
        <v>#REF!</v>
      </c>
      <c r="B505" s="1" t="s">
        <v>677</v>
      </c>
      <c r="C505" s="1" t="s">
        <v>854</v>
      </c>
      <c r="D505" s="5">
        <v>276258</v>
      </c>
      <c r="E505" s="3">
        <v>42245</v>
      </c>
      <c r="F505" s="6">
        <v>43448</v>
      </c>
      <c r="G505" s="2">
        <v>3022063</v>
      </c>
    </row>
    <row r="506" spans="1:8">
      <c r="A506" s="1" t="e">
        <f>+INDEX(#REF!,MATCH(B506,#REF!,0),1)</f>
        <v>#REF!</v>
      </c>
      <c r="B506" s="1" t="s">
        <v>678</v>
      </c>
      <c r="C506" s="1" t="s">
        <v>853</v>
      </c>
      <c r="D506" s="5">
        <v>1415286</v>
      </c>
      <c r="E506" s="3">
        <v>3681256</v>
      </c>
      <c r="F506" s="6">
        <v>41905</v>
      </c>
      <c r="G506" s="2">
        <v>571104</v>
      </c>
    </row>
    <row r="507" spans="1:8">
      <c r="A507" s="1" t="e">
        <f>+INDEX(#REF!,MATCH(B507,#REF!,0),1)</f>
        <v>#REF!</v>
      </c>
      <c r="B507" s="1" t="s">
        <v>678</v>
      </c>
      <c r="C507" s="1" t="s">
        <v>854</v>
      </c>
      <c r="D507" s="5">
        <v>1592343</v>
      </c>
      <c r="E507" s="3">
        <v>3776431</v>
      </c>
      <c r="F507" s="6">
        <v>42087</v>
      </c>
      <c r="G507" s="2">
        <v>2691750</v>
      </c>
    </row>
    <row r="508" spans="1:8">
      <c r="A508" s="1" t="e">
        <f>+INDEX(#REF!,MATCH(B508,#REF!,0),1)</f>
        <v>#REF!</v>
      </c>
      <c r="B508" s="1" t="s">
        <v>684</v>
      </c>
      <c r="C508" s="1" t="s">
        <v>854</v>
      </c>
      <c r="D508" s="5">
        <v>724109</v>
      </c>
      <c r="E508" s="3">
        <v>3223315</v>
      </c>
      <c r="F508" s="6">
        <v>40694</v>
      </c>
      <c r="G508" s="2">
        <v>2385813</v>
      </c>
    </row>
    <row r="509" spans="1:8">
      <c r="A509" s="1" t="e">
        <f>+INDEX(#REF!,MATCH(B509,#REF!,0),1)</f>
        <v>#REF!</v>
      </c>
      <c r="B509" s="1" t="s">
        <v>684</v>
      </c>
      <c r="C509" s="1" t="s">
        <v>853</v>
      </c>
      <c r="D509" s="5"/>
      <c r="E509" s="3">
        <v>3150778</v>
      </c>
      <c r="F509" s="6">
        <v>40549</v>
      </c>
      <c r="G509" s="2">
        <v>508181</v>
      </c>
    </row>
    <row r="510" spans="1:8">
      <c r="A510" s="1" t="e">
        <f>+INDEX(#REF!,MATCH(B510,#REF!,0),1)</f>
        <v>#REF!</v>
      </c>
      <c r="B510" s="1" t="s">
        <v>686</v>
      </c>
      <c r="C510" s="1" t="s">
        <v>853</v>
      </c>
      <c r="D510" s="5">
        <v>1812236</v>
      </c>
      <c r="E510" s="3">
        <v>3873800</v>
      </c>
      <c r="F510" s="6">
        <v>42368</v>
      </c>
      <c r="G510" s="2">
        <v>606893</v>
      </c>
    </row>
    <row r="511" spans="1:8">
      <c r="A511" s="1" t="e">
        <f>+INDEX(#REF!,MATCH(B511,#REF!,0),1)</f>
        <v>#REF!</v>
      </c>
      <c r="B511" s="1" t="s">
        <v>823</v>
      </c>
      <c r="C511" s="1" t="s">
        <v>854</v>
      </c>
      <c r="D511" s="5">
        <v>3716500</v>
      </c>
      <c r="E511" s="3">
        <v>1415499</v>
      </c>
      <c r="F511" s="6">
        <v>41996</v>
      </c>
      <c r="G511" s="2">
        <v>3045459</v>
      </c>
    </row>
    <row r="512" spans="1:8">
      <c r="A512" s="1" t="e">
        <f>+INDEX(#REF!,MATCH(B512,#REF!,0),1)</f>
        <v>#REF!</v>
      </c>
      <c r="B512" s="1" t="s">
        <v>686</v>
      </c>
      <c r="C512" s="1" t="s">
        <v>854</v>
      </c>
      <c r="D512" s="5">
        <v>1919177</v>
      </c>
      <c r="E512" s="3">
        <v>3920580</v>
      </c>
      <c r="F512" s="6">
        <v>42473</v>
      </c>
      <c r="G512" s="2">
        <v>2832250</v>
      </c>
    </row>
    <row r="513" spans="1:7">
      <c r="A513" s="1" t="e">
        <f>+INDEX(#REF!,MATCH(B513,#REF!,0),1)</f>
        <v>#REF!</v>
      </c>
      <c r="B513" s="1" t="s">
        <v>688</v>
      </c>
      <c r="C513" s="1" t="s">
        <v>853</v>
      </c>
      <c r="D513" s="5">
        <v>37683</v>
      </c>
      <c r="E513" s="3">
        <v>53138</v>
      </c>
      <c r="F513" s="6">
        <v>43496</v>
      </c>
      <c r="G513" s="2">
        <v>652766</v>
      </c>
    </row>
    <row r="514" spans="1:7">
      <c r="A514" s="1" t="e">
        <f>+INDEX(#REF!,MATCH(B514,#REF!,0),1)</f>
        <v>#REF!</v>
      </c>
      <c r="B514" s="1" t="s">
        <v>689</v>
      </c>
      <c r="C514" s="1" t="s">
        <v>853</v>
      </c>
      <c r="D514" s="5">
        <v>1054203</v>
      </c>
      <c r="E514" s="3">
        <v>3430165</v>
      </c>
      <c r="F514" s="6">
        <v>41264</v>
      </c>
      <c r="G514" s="2">
        <v>542781</v>
      </c>
    </row>
    <row r="515" spans="1:7">
      <c r="A515" s="1" t="e">
        <f>+INDEX(#REF!,MATCH(B515,#REF!,0),1)</f>
        <v>#REF!</v>
      </c>
      <c r="B515" s="1" t="s">
        <v>689</v>
      </c>
      <c r="C515" s="1" t="s">
        <v>854</v>
      </c>
      <c r="D515" s="5">
        <v>1234875</v>
      </c>
      <c r="E515" s="3">
        <v>3518369</v>
      </c>
      <c r="F515" s="6">
        <v>41464</v>
      </c>
      <c r="G515" s="2">
        <v>3367140</v>
      </c>
    </row>
    <row r="516" spans="1:7">
      <c r="A516" s="1" t="e">
        <f>+INDEX(#REF!,MATCH(B516,#REF!,0),1)</f>
        <v>#REF!</v>
      </c>
      <c r="B516" s="1" t="s">
        <v>690</v>
      </c>
      <c r="C516" s="1" t="s">
        <v>853</v>
      </c>
      <c r="D516" s="5">
        <v>1735178</v>
      </c>
      <c r="E516" s="3">
        <v>3794455</v>
      </c>
      <c r="F516" s="6">
        <v>42615</v>
      </c>
      <c r="G516" s="2">
        <v>590760</v>
      </c>
    </row>
    <row r="517" spans="1:7">
      <c r="A517" s="1" t="e">
        <f>+INDEX(#REF!,MATCH(B517,#REF!,0),1)</f>
        <v>#REF!</v>
      </c>
      <c r="B517" s="1" t="s">
        <v>690</v>
      </c>
      <c r="C517" s="1" t="s">
        <v>854</v>
      </c>
      <c r="D517" s="5">
        <v>2089082</v>
      </c>
      <c r="E517" s="3">
        <v>3970283</v>
      </c>
      <c r="F517" s="6">
        <v>42646</v>
      </c>
      <c r="G517" s="2">
        <v>2874938</v>
      </c>
    </row>
    <row r="518" spans="1:7">
      <c r="A518" s="1" t="e">
        <f>+INDEX(#REF!,MATCH(B518,#REF!,0),1)</f>
        <v>#REF!</v>
      </c>
      <c r="B518" s="1" t="s">
        <v>694</v>
      </c>
      <c r="C518" s="1" t="s">
        <v>853</v>
      </c>
      <c r="D518" s="5">
        <v>1919088</v>
      </c>
      <c r="E518" s="3">
        <v>3883235</v>
      </c>
      <c r="F518" s="6">
        <v>42424</v>
      </c>
      <c r="G518" s="2">
        <v>606893</v>
      </c>
    </row>
    <row r="519" spans="1:7">
      <c r="A519" s="1" t="e">
        <f>+INDEX(#REF!,MATCH(B519,#REF!,0),1)</f>
        <v>#REF!</v>
      </c>
      <c r="B519" s="1" t="s">
        <v>694</v>
      </c>
      <c r="C519" s="1" t="s">
        <v>854</v>
      </c>
      <c r="D519" s="5">
        <v>2089036</v>
      </c>
      <c r="E519" s="3">
        <v>3970068</v>
      </c>
      <c r="F519" s="6">
        <v>42627</v>
      </c>
      <c r="G519" s="2">
        <v>2874938</v>
      </c>
    </row>
    <row r="520" spans="1:7">
      <c r="A520" s="1" t="e">
        <f>+INDEX(#REF!,MATCH(B520,#REF!,0),1)</f>
        <v>#REF!</v>
      </c>
      <c r="B520" s="1" t="s">
        <v>695</v>
      </c>
      <c r="C520" s="1" t="s">
        <v>853</v>
      </c>
      <c r="D520" s="5">
        <v>67162</v>
      </c>
      <c r="E520" s="3">
        <v>67861</v>
      </c>
      <c r="F520" s="6">
        <v>43553</v>
      </c>
      <c r="G520" s="2">
        <v>652766</v>
      </c>
    </row>
    <row r="521" spans="1:7">
      <c r="A521" s="1" t="e">
        <f>+INDEX(#REF!,MATCH(B521,#REF!,0),1)</f>
        <v>#REF!</v>
      </c>
      <c r="B521" s="1" t="s">
        <v>695</v>
      </c>
      <c r="C521" s="1" t="s">
        <v>854</v>
      </c>
      <c r="D521" s="5">
        <v>178551</v>
      </c>
      <c r="E521" s="3">
        <v>116332</v>
      </c>
      <c r="F521" s="6">
        <v>43798</v>
      </c>
      <c r="G521" s="2">
        <v>6153625</v>
      </c>
    </row>
    <row r="522" spans="1:7">
      <c r="A522" s="1" t="e">
        <f>+INDEX(#REF!,MATCH(B522,#REF!,0),1)</f>
        <v>#REF!</v>
      </c>
      <c r="B522" s="1" t="s">
        <v>697</v>
      </c>
      <c r="C522" s="1" t="s">
        <v>853</v>
      </c>
      <c r="D522" s="5">
        <v>276518</v>
      </c>
      <c r="E522" s="3">
        <v>42245</v>
      </c>
      <c r="F522" s="6">
        <v>43448</v>
      </c>
      <c r="G522" s="2">
        <v>3022063</v>
      </c>
    </row>
    <row r="523" spans="1:7">
      <c r="A523" s="1" t="e">
        <f>+INDEX(#REF!,MATCH(B523,#REF!,0),1)</f>
        <v>#REF!</v>
      </c>
      <c r="B523" s="1" t="s">
        <v>699</v>
      </c>
      <c r="C523" s="1" t="s">
        <v>853</v>
      </c>
      <c r="D523" s="5">
        <v>67162</v>
      </c>
      <c r="E523" s="3">
        <v>67861</v>
      </c>
      <c r="F523" s="6">
        <v>43553</v>
      </c>
      <c r="G523" s="2">
        <v>652766</v>
      </c>
    </row>
    <row r="524" spans="1:7">
      <c r="A524" s="1" t="e">
        <f>+INDEX(#REF!,MATCH(B524,#REF!,0),1)</f>
        <v>#REF!</v>
      </c>
      <c r="B524" s="1" t="s">
        <v>699</v>
      </c>
      <c r="C524" s="1" t="s">
        <v>854</v>
      </c>
      <c r="D524" s="5">
        <v>178551</v>
      </c>
      <c r="E524" s="3">
        <v>116332</v>
      </c>
      <c r="F524" s="6">
        <v>43798</v>
      </c>
      <c r="G524" s="2">
        <v>6153625</v>
      </c>
    </row>
    <row r="525" spans="1:7">
      <c r="A525" s="1" t="e">
        <f>+INDEX(#REF!,MATCH(B525,#REF!,0),1)</f>
        <v>#REF!</v>
      </c>
      <c r="B525" s="1" t="s">
        <v>700</v>
      </c>
      <c r="C525" s="1" t="s">
        <v>853</v>
      </c>
      <c r="D525" s="5">
        <v>1735184</v>
      </c>
      <c r="E525" s="3">
        <v>3794472</v>
      </c>
      <c r="F525" s="6">
        <v>42181</v>
      </c>
      <c r="G525" s="2">
        <v>590760</v>
      </c>
    </row>
    <row r="526" spans="1:7">
      <c r="A526" s="1" t="e">
        <f>+INDEX(#REF!,MATCH(B526,#REF!,0),1)</f>
        <v>#REF!</v>
      </c>
      <c r="B526" s="1" t="s">
        <v>700</v>
      </c>
      <c r="C526" s="1" t="s">
        <v>854</v>
      </c>
      <c r="D526" s="5">
        <v>1812028</v>
      </c>
      <c r="E526" s="3">
        <v>3830134</v>
      </c>
      <c r="F526" s="6">
        <v>42268</v>
      </c>
      <c r="G526" s="2">
        <v>2765188</v>
      </c>
    </row>
    <row r="527" spans="1:7">
      <c r="A527" s="1" t="e">
        <f>+INDEX(#REF!,MATCH(B527,#REF!,0),1)</f>
        <v>#REF!</v>
      </c>
      <c r="B527" s="1" t="s">
        <v>702</v>
      </c>
      <c r="C527" s="1" t="s">
        <v>853</v>
      </c>
      <c r="D527" s="5">
        <v>218015</v>
      </c>
      <c r="E527" s="3">
        <v>54555</v>
      </c>
      <c r="F527" s="6">
        <v>43797</v>
      </c>
      <c r="G527" s="2">
        <v>664591</v>
      </c>
    </row>
    <row r="528" spans="1:7">
      <c r="A528" s="1" t="e">
        <f>+INDEX(#REF!,MATCH(B528,#REF!,0),1)</f>
        <v>#REF!</v>
      </c>
      <c r="B528" s="1" t="s">
        <v>702</v>
      </c>
      <c r="C528" s="1" t="s">
        <v>854</v>
      </c>
      <c r="D528" s="5">
        <v>365764</v>
      </c>
      <c r="E528" s="3"/>
      <c r="F528" s="6">
        <v>43943</v>
      </c>
      <c r="G528" s="2">
        <v>3138812</v>
      </c>
    </row>
    <row r="529" spans="1:7">
      <c r="A529" s="1" t="e">
        <f>+INDEX(#REF!,MATCH(B529,#REF!,0),1)</f>
        <v>#REF!</v>
      </c>
      <c r="B529" s="1" t="s">
        <v>703</v>
      </c>
      <c r="C529" s="1" t="s">
        <v>853</v>
      </c>
      <c r="D529" s="5">
        <v>1919192</v>
      </c>
      <c r="E529" s="3">
        <v>3920643</v>
      </c>
      <c r="F529" s="6">
        <v>42480</v>
      </c>
      <c r="G529" s="2">
        <v>611766</v>
      </c>
    </row>
    <row r="530" spans="1:7">
      <c r="A530" s="1" t="e">
        <f>+INDEX(#REF!,MATCH(B530,#REF!,0),1)</f>
        <v>#REF!</v>
      </c>
      <c r="B530" s="1" t="s">
        <v>703</v>
      </c>
      <c r="C530" s="1" t="s">
        <v>854</v>
      </c>
      <c r="D530" s="5">
        <v>2002196</v>
      </c>
      <c r="E530" s="3">
        <v>3952726</v>
      </c>
      <c r="F530" s="6">
        <v>42601</v>
      </c>
      <c r="G530" s="2">
        <v>2869188</v>
      </c>
    </row>
    <row r="531" spans="1:7">
      <c r="A531" s="1" t="e">
        <f>+INDEX(#REF!,MATCH(B531,#REF!,0),1)</f>
        <v>#REF!</v>
      </c>
      <c r="B531" s="1" t="s">
        <v>705</v>
      </c>
      <c r="C531" s="1" t="s">
        <v>853</v>
      </c>
      <c r="D531" s="5">
        <v>180975</v>
      </c>
      <c r="E531" s="3">
        <v>51148</v>
      </c>
      <c r="F531" s="6">
        <v>43748</v>
      </c>
      <c r="G531" s="2">
        <v>393832</v>
      </c>
    </row>
    <row r="532" spans="1:7">
      <c r="A532" s="1" t="e">
        <f>+INDEX(#REF!,MATCH(B532,#REF!,0),1)</f>
        <v>#REF!</v>
      </c>
      <c r="B532" s="1" t="s">
        <v>705</v>
      </c>
      <c r="C532" s="1" t="s">
        <v>853</v>
      </c>
      <c r="D532" s="5">
        <v>182548</v>
      </c>
      <c r="E532" s="3">
        <v>51359</v>
      </c>
      <c r="F532" s="6">
        <v>43752</v>
      </c>
      <c r="G532" s="2">
        <v>270760</v>
      </c>
    </row>
    <row r="533" spans="1:7">
      <c r="A533" s="1" t="e">
        <f>+INDEX(#REF!,MATCH(B533,#REF!,0),1)</f>
        <v>#REF!</v>
      </c>
      <c r="B533" s="1" t="s">
        <v>705</v>
      </c>
      <c r="C533" s="1" t="s">
        <v>854</v>
      </c>
      <c r="D533" s="5">
        <v>388767</v>
      </c>
      <c r="E533" s="3">
        <v>172363</v>
      </c>
      <c r="F533" s="6">
        <v>43976</v>
      </c>
      <c r="G533" s="2">
        <v>3148250</v>
      </c>
    </row>
    <row r="534" spans="1:7">
      <c r="A534" s="1" t="e">
        <f>+INDEX(#REF!,MATCH(B534,#REF!,0),1)</f>
        <v>#REF!</v>
      </c>
      <c r="B534" s="1" t="s">
        <v>706</v>
      </c>
      <c r="C534" s="1" t="s">
        <v>853</v>
      </c>
      <c r="D534" s="5">
        <v>1919022</v>
      </c>
      <c r="E534" s="3">
        <v>3877112</v>
      </c>
      <c r="F534" s="6">
        <v>42390</v>
      </c>
      <c r="G534" s="2">
        <v>1213786</v>
      </c>
    </row>
    <row r="535" spans="1:7">
      <c r="A535" s="1" t="e">
        <f>+INDEX(#REF!,MATCH(B535,#REF!,0),1)</f>
        <v>#REF!</v>
      </c>
      <c r="B535" s="1" t="s">
        <v>706</v>
      </c>
      <c r="C535" s="1" t="s">
        <v>854</v>
      </c>
      <c r="D535" s="5">
        <v>1919123</v>
      </c>
      <c r="E535" s="3">
        <v>3905466</v>
      </c>
      <c r="F535" s="6">
        <v>42444</v>
      </c>
      <c r="G535" s="2">
        <v>5647500</v>
      </c>
    </row>
    <row r="536" spans="1:7">
      <c r="A536" s="1" t="e">
        <f>+INDEX(#REF!,MATCH(B536,#REF!,0),1)</f>
        <v>#REF!</v>
      </c>
      <c r="B536" s="1" t="s">
        <v>707</v>
      </c>
      <c r="C536" s="1" t="s">
        <v>853</v>
      </c>
      <c r="D536" s="5">
        <v>1919022</v>
      </c>
      <c r="E536" s="3">
        <v>3877112</v>
      </c>
      <c r="F536" s="6">
        <v>42390</v>
      </c>
      <c r="G536" s="2">
        <v>1213786</v>
      </c>
    </row>
    <row r="537" spans="1:7">
      <c r="A537" s="1" t="e">
        <f>+INDEX(#REF!,MATCH(B537,#REF!,0),1)</f>
        <v>#REF!</v>
      </c>
      <c r="B537" s="1" t="s">
        <v>707</v>
      </c>
      <c r="C537" s="1" t="s">
        <v>854</v>
      </c>
      <c r="D537" s="5">
        <v>1919123</v>
      </c>
      <c r="E537" s="3">
        <v>3905466</v>
      </c>
      <c r="F537" s="6">
        <v>42444</v>
      </c>
      <c r="G537" s="2">
        <v>5647500</v>
      </c>
    </row>
    <row r="538" spans="1:7">
      <c r="A538" s="1" t="e">
        <f>+INDEX(#REF!,MATCH(B538,#REF!,0),1)</f>
        <v>#REF!</v>
      </c>
      <c r="B538" s="1" t="s">
        <v>528</v>
      </c>
      <c r="C538" s="1" t="s">
        <v>853</v>
      </c>
      <c r="D538" s="5">
        <v>1735189</v>
      </c>
      <c r="E538" s="3">
        <v>3794481</v>
      </c>
      <c r="F538" s="6">
        <v>42185</v>
      </c>
      <c r="G538" s="2">
        <v>590760</v>
      </c>
    </row>
    <row r="539" spans="1:7">
      <c r="A539" s="1" t="e">
        <f>+INDEX(#REF!,MATCH(B539,#REF!,0),1)</f>
        <v>#REF!</v>
      </c>
      <c r="B539" s="1" t="s">
        <v>528</v>
      </c>
      <c r="C539" s="1" t="s">
        <v>854</v>
      </c>
      <c r="D539" s="5">
        <v>1812191</v>
      </c>
      <c r="E539" s="3">
        <v>3866404</v>
      </c>
      <c r="F539" s="6">
        <v>42338</v>
      </c>
      <c r="G539" s="2">
        <v>2798500</v>
      </c>
    </row>
    <row r="540" spans="1:7">
      <c r="A540" s="1" t="e">
        <f>+INDEX(#REF!,MATCH(B540,#REF!,0),1)</f>
        <v>#REF!</v>
      </c>
      <c r="B540" s="1" t="s">
        <v>708</v>
      </c>
      <c r="C540" s="1" t="s">
        <v>853</v>
      </c>
      <c r="D540" s="5">
        <v>2002237</v>
      </c>
      <c r="E540" s="3">
        <v>3969874</v>
      </c>
      <c r="F540" s="6">
        <v>42614</v>
      </c>
      <c r="G540" s="2">
        <v>3104935</v>
      </c>
    </row>
    <row r="541" spans="1:7">
      <c r="A541" s="1" t="e">
        <f>+INDEX(#REF!,MATCH(B541,#REF!,0),1)</f>
        <v>#REF!</v>
      </c>
      <c r="B541" s="1" t="s">
        <v>708</v>
      </c>
      <c r="C541" s="1" t="s">
        <v>854</v>
      </c>
      <c r="D541" s="5">
        <v>2089099</v>
      </c>
      <c r="E541" s="3">
        <v>3976169</v>
      </c>
      <c r="F541" s="6">
        <v>42655</v>
      </c>
      <c r="G541" s="2">
        <v>25874442</v>
      </c>
    </row>
    <row r="542" spans="1:7">
      <c r="A542" s="1" t="e">
        <f>+INDEX(#REF!,MATCH(B542,#REF!,0),1)</f>
        <v>#REF!</v>
      </c>
      <c r="B542" t="s">
        <v>709</v>
      </c>
      <c r="C542" t="s">
        <v>853</v>
      </c>
      <c r="D542" s="5">
        <v>119482</v>
      </c>
      <c r="E542" s="3">
        <v>43566</v>
      </c>
      <c r="F542" s="6">
        <v>43640</v>
      </c>
      <c r="G542" s="2">
        <v>658004</v>
      </c>
    </row>
    <row r="543" spans="1:7">
      <c r="A543" s="1" t="e">
        <f>+INDEX(#REF!,MATCH(B543,#REF!,0),1)</f>
        <v>#REF!</v>
      </c>
      <c r="B543" t="s">
        <v>709</v>
      </c>
      <c r="C543" t="s">
        <v>854</v>
      </c>
      <c r="D543" s="5">
        <v>191804</v>
      </c>
      <c r="E543" s="3">
        <v>52421</v>
      </c>
      <c r="F543" s="6">
        <v>43766</v>
      </c>
      <c r="G543" s="2">
        <v>3076812</v>
      </c>
    </row>
    <row r="544" spans="1:7">
      <c r="A544" s="1" t="e">
        <f>+INDEX(#REF!,MATCH(B544,#REF!,0),1)</f>
        <v>#REF!</v>
      </c>
      <c r="B544" s="1" t="s">
        <v>711</v>
      </c>
      <c r="C544" s="1" t="s">
        <v>853</v>
      </c>
      <c r="D544" s="5">
        <v>2089006</v>
      </c>
      <c r="E544" s="3">
        <v>3969964</v>
      </c>
      <c r="F544" s="6">
        <v>42621</v>
      </c>
      <c r="G544" s="2">
        <v>620987</v>
      </c>
    </row>
    <row r="545" spans="1:8">
      <c r="A545" s="1" t="e">
        <f>+INDEX(#REF!,MATCH(B545,#REF!,0),1)</f>
        <v>#REF!</v>
      </c>
      <c r="B545" s="1" t="s">
        <v>711</v>
      </c>
      <c r="C545" s="1" t="s">
        <v>854</v>
      </c>
      <c r="D545" s="5">
        <v>2186649</v>
      </c>
      <c r="E545" s="3">
        <v>4070794</v>
      </c>
      <c r="F545" s="6">
        <v>42893</v>
      </c>
      <c r="G545" s="2">
        <v>2921250</v>
      </c>
    </row>
    <row r="546" spans="1:8">
      <c r="A546" s="1" t="e">
        <f>+INDEX(#REF!,MATCH(B546,#REF!,0),1)</f>
        <v>#REF!</v>
      </c>
      <c r="B546" s="1" t="s">
        <v>715</v>
      </c>
      <c r="C546" s="1" t="s">
        <v>853</v>
      </c>
      <c r="D546" s="5">
        <v>2089019</v>
      </c>
      <c r="E546" s="3">
        <v>3970010</v>
      </c>
      <c r="F546" s="6">
        <v>42622</v>
      </c>
      <c r="G546" s="2">
        <v>1241974</v>
      </c>
    </row>
    <row r="547" spans="1:8">
      <c r="A547" s="1" t="e">
        <f>+INDEX(#REF!,MATCH(B547,#REF!,0),1)</f>
        <v>#REF!</v>
      </c>
      <c r="B547" s="1" t="s">
        <v>717</v>
      </c>
      <c r="C547" s="1" t="s">
        <v>853</v>
      </c>
      <c r="D547" s="5">
        <v>2567795</v>
      </c>
      <c r="E547" s="3">
        <v>23139</v>
      </c>
      <c r="F547" s="6">
        <v>43312</v>
      </c>
      <c r="G547" s="2">
        <v>643694</v>
      </c>
    </row>
    <row r="548" spans="1:8">
      <c r="A548" s="1" t="e">
        <f>+INDEX(#REF!,MATCH(B548,#REF!,0),1)</f>
        <v>#REF!</v>
      </c>
      <c r="B548" s="1" t="s">
        <v>717</v>
      </c>
      <c r="C548" s="14" t="s">
        <v>854</v>
      </c>
      <c r="D548" s="5">
        <v>17199</v>
      </c>
      <c r="E548" s="3">
        <v>39541</v>
      </c>
      <c r="F548" s="6">
        <v>43433</v>
      </c>
      <c r="G548" s="2">
        <v>3010000</v>
      </c>
    </row>
    <row r="549" spans="1:8">
      <c r="A549" s="1" t="e">
        <f>+INDEX(#REF!,MATCH(B549,#REF!,0),1)</f>
        <v>#REF!</v>
      </c>
      <c r="B549" s="14" t="s">
        <v>720</v>
      </c>
      <c r="C549" s="14" t="s">
        <v>853</v>
      </c>
      <c r="D549" s="5">
        <v>364683</v>
      </c>
      <c r="E549" s="3">
        <v>160012</v>
      </c>
      <c r="F549" s="6">
        <v>43949</v>
      </c>
      <c r="G549" s="2">
        <v>677984</v>
      </c>
    </row>
    <row r="550" spans="1:8">
      <c r="A550" s="1" t="e">
        <f>+INDEX(#REF!,MATCH(B550,#REF!,0),1)</f>
        <v>#REF!</v>
      </c>
      <c r="B550" s="1" t="s">
        <v>722</v>
      </c>
      <c r="C550" s="1" t="s">
        <v>853</v>
      </c>
      <c r="D550" s="5">
        <v>2002110</v>
      </c>
      <c r="E550" s="3">
        <v>3940258</v>
      </c>
      <c r="F550" s="6">
        <v>42562</v>
      </c>
      <c r="G550" s="2">
        <v>4320918</v>
      </c>
    </row>
    <row r="551" spans="1:8">
      <c r="A551" s="1" t="e">
        <f>+INDEX(#REF!,MATCH(B551,#REF!,0),1)</f>
        <v>#REF!</v>
      </c>
      <c r="B551" s="1" t="s">
        <v>722</v>
      </c>
      <c r="C551" s="1" t="s">
        <v>854</v>
      </c>
      <c r="D551" s="5">
        <v>2089125</v>
      </c>
      <c r="E551" s="3">
        <v>3976291</v>
      </c>
      <c r="F551" s="6">
        <v>42667</v>
      </c>
      <c r="G551" s="2">
        <v>5749876</v>
      </c>
    </row>
    <row r="552" spans="1:8">
      <c r="A552" s="1" t="e">
        <f>+INDEX(#REF!,MATCH(B552,#REF!,0),1)</f>
        <v>#REF!</v>
      </c>
      <c r="B552" s="1" t="s">
        <v>723</v>
      </c>
      <c r="C552" s="1" t="s">
        <v>853</v>
      </c>
      <c r="D552" s="5">
        <v>2002110</v>
      </c>
      <c r="E552" s="3">
        <v>3940258</v>
      </c>
      <c r="F552" s="6">
        <v>42562</v>
      </c>
      <c r="G552" s="2">
        <v>4320918</v>
      </c>
    </row>
    <row r="553" spans="1:8">
      <c r="A553" s="1" t="e">
        <f>+INDEX(#REF!,MATCH(B553,#REF!,0),1)</f>
        <v>#REF!</v>
      </c>
      <c r="B553" s="1" t="s">
        <v>723</v>
      </c>
      <c r="C553" s="1" t="s">
        <v>854</v>
      </c>
      <c r="D553" s="5">
        <v>2089125</v>
      </c>
      <c r="E553" s="3">
        <v>3976291</v>
      </c>
      <c r="F553" s="6">
        <v>42667</v>
      </c>
      <c r="G553" s="2">
        <v>5749876</v>
      </c>
    </row>
    <row r="554" spans="1:8">
      <c r="A554" s="1" t="e">
        <f>+INDEX(#REF!,MATCH(B554,#REF!,0),1)</f>
        <v>#REF!</v>
      </c>
      <c r="B554" s="1" t="s">
        <v>724</v>
      </c>
      <c r="C554" s="1" t="s">
        <v>853</v>
      </c>
      <c r="D554" s="5">
        <v>210475</v>
      </c>
      <c r="E554" s="3">
        <v>53858</v>
      </c>
      <c r="F554" s="6">
        <v>43790</v>
      </c>
      <c r="G554" s="2">
        <v>393832</v>
      </c>
    </row>
    <row r="555" spans="1:8">
      <c r="A555" s="1" t="e">
        <f>+INDEX(#REF!,MATCH(B555,#REF!,0),1)</f>
        <v>#REF!</v>
      </c>
      <c r="B555" s="1" t="s">
        <v>724</v>
      </c>
      <c r="C555" s="1" t="s">
        <v>853</v>
      </c>
      <c r="D555" s="5">
        <v>210475</v>
      </c>
      <c r="E555" s="3">
        <v>53858</v>
      </c>
      <c r="F555" s="6">
        <v>43790</v>
      </c>
      <c r="G555" s="2">
        <v>393832</v>
      </c>
    </row>
    <row r="556" spans="1:8">
      <c r="A556" s="1" t="e">
        <f>+INDEX(#REF!,MATCH(B556,#REF!,0),1)</f>
        <v>#REF!</v>
      </c>
      <c r="B556" s="1" t="s">
        <v>725</v>
      </c>
      <c r="C556" s="1" t="s">
        <v>853</v>
      </c>
      <c r="D556" s="5">
        <v>2089017</v>
      </c>
      <c r="E556" s="3">
        <v>3969983</v>
      </c>
      <c r="F556" s="6">
        <v>42622</v>
      </c>
      <c r="G556" s="2">
        <v>1241974</v>
      </c>
    </row>
    <row r="557" spans="1:8">
      <c r="A557" s="1" t="e">
        <f>+INDEX(#REF!,MATCH(B557,#REF!,0),1)</f>
        <v>#REF!</v>
      </c>
      <c r="B557" s="14" t="s">
        <v>99</v>
      </c>
      <c r="C557" s="14" t="s">
        <v>853</v>
      </c>
      <c r="D557" s="5">
        <v>374284</v>
      </c>
      <c r="E557" s="3">
        <v>163417</v>
      </c>
      <c r="F557" s="6">
        <v>43958</v>
      </c>
      <c r="G557" s="2">
        <v>680022</v>
      </c>
    </row>
    <row r="558" spans="1:8">
      <c r="A558" s="1" t="e">
        <f>+INDEX(#REF!,MATCH(B558,#REF!,0),1)</f>
        <v>#REF!</v>
      </c>
      <c r="B558" s="1" t="s">
        <v>886</v>
      </c>
      <c r="C558" s="1" t="s">
        <v>853</v>
      </c>
      <c r="D558" s="5">
        <v>2002133</v>
      </c>
      <c r="E558" s="3">
        <v>3952400</v>
      </c>
      <c r="F558" s="6">
        <v>42611</v>
      </c>
      <c r="G558" s="2">
        <v>617274</v>
      </c>
    </row>
    <row r="559" spans="1:8">
      <c r="A559" s="1" t="e">
        <f>+INDEX(#REF!,MATCH(B559,#REF!,0),1)</f>
        <v>#REF!</v>
      </c>
      <c r="B559" s="14" t="s">
        <v>727</v>
      </c>
      <c r="C559" s="14" t="s">
        <v>853</v>
      </c>
      <c r="D559" s="5">
        <v>186042</v>
      </c>
      <c r="E559" s="3">
        <v>51819</v>
      </c>
      <c r="F559" s="6">
        <v>43755</v>
      </c>
      <c r="G559" s="2">
        <v>664591</v>
      </c>
    </row>
    <row r="560" spans="1:8">
      <c r="A560" s="1" t="e">
        <f>+INDEX(#REF!,MATCH(B560,#REF!,0),1)</f>
        <v>#REF!</v>
      </c>
      <c r="B560" s="14" t="s">
        <v>727</v>
      </c>
      <c r="C560" s="14" t="s">
        <v>854</v>
      </c>
      <c r="D560" s="5">
        <v>274537</v>
      </c>
      <c r="E560" s="3">
        <v>59653</v>
      </c>
      <c r="F560" s="6">
        <v>43850</v>
      </c>
      <c r="G560" s="2">
        <v>3104562</v>
      </c>
      <c r="H560" t="s">
        <v>887</v>
      </c>
    </row>
    <row r="561" spans="1:7">
      <c r="A561" s="1" t="e">
        <f>+INDEX(#REF!,MATCH(B561,#REF!,0),1)</f>
        <v>#REF!</v>
      </c>
      <c r="B561" s="1" t="s">
        <v>728</v>
      </c>
      <c r="C561" s="1" t="s">
        <v>853</v>
      </c>
      <c r="D561" s="5">
        <v>1415411</v>
      </c>
      <c r="E561" s="3">
        <v>3703024</v>
      </c>
      <c r="F561" s="6">
        <v>41982</v>
      </c>
      <c r="G561" s="2">
        <v>1154780</v>
      </c>
    </row>
    <row r="562" spans="1:7">
      <c r="A562" s="1" t="e">
        <f>+INDEX(#REF!,MATCH(B562,#REF!,0),1)</f>
        <v>#REF!</v>
      </c>
      <c r="B562" s="1" t="s">
        <v>728</v>
      </c>
      <c r="C562" s="1" t="s">
        <v>854</v>
      </c>
      <c r="D562" s="5">
        <v>1592412</v>
      </c>
      <c r="E562" s="3">
        <v>3791825</v>
      </c>
      <c r="F562" s="6">
        <v>42123</v>
      </c>
      <c r="G562" s="2">
        <v>2734930</v>
      </c>
    </row>
    <row r="563" spans="1:7">
      <c r="A563" s="1" t="e">
        <f>+INDEX(#REF!,MATCH(B563,#REF!,0),1)</f>
        <v>#REF!</v>
      </c>
      <c r="B563" s="1" t="s">
        <v>729</v>
      </c>
      <c r="C563" s="1" t="s">
        <v>853</v>
      </c>
      <c r="D563" s="5">
        <v>2002066</v>
      </c>
      <c r="E563" s="3">
        <v>3939948</v>
      </c>
      <c r="F563" s="6">
        <v>42537</v>
      </c>
      <c r="G563" s="2">
        <v>3114455</v>
      </c>
    </row>
    <row r="564" spans="1:7">
      <c r="A564" s="1" t="e">
        <f>+INDEX(#REF!,MATCH(B564,#REF!,0),1)</f>
        <v>#REF!</v>
      </c>
      <c r="B564" s="1" t="s">
        <v>730</v>
      </c>
      <c r="C564" s="1" t="s">
        <v>853</v>
      </c>
      <c r="D564" s="5">
        <v>2415059</v>
      </c>
      <c r="E564" s="3">
        <v>4142696</v>
      </c>
      <c r="F564" s="6">
        <v>43056</v>
      </c>
      <c r="G564" s="2">
        <v>4412394</v>
      </c>
    </row>
    <row r="565" spans="1:7">
      <c r="A565" s="1" t="e">
        <f>+INDEX(#REF!,MATCH(B565,#REF!,0),1)</f>
        <v>#REF!</v>
      </c>
      <c r="B565" s="1" t="s">
        <v>730</v>
      </c>
      <c r="C565" s="1" t="s">
        <v>853</v>
      </c>
      <c r="D565" s="5">
        <v>2415164</v>
      </c>
      <c r="E565" s="3">
        <v>4157215</v>
      </c>
      <c r="F565" s="6">
        <v>43117</v>
      </c>
      <c r="G565" s="2">
        <v>4415</v>
      </c>
    </row>
    <row r="566" spans="1:7">
      <c r="A566" s="1" t="e">
        <f>+INDEX(#REF!,MATCH(B566,#REF!,0),1)</f>
        <v>#REF!</v>
      </c>
      <c r="B566" s="1" t="s">
        <v>730</v>
      </c>
      <c r="C566" s="1" t="s">
        <v>854</v>
      </c>
      <c r="D566" s="5">
        <v>2567739</v>
      </c>
      <c r="E566" s="3">
        <v>20240</v>
      </c>
      <c r="F566" s="6">
        <v>43290</v>
      </c>
      <c r="G566" s="2">
        <v>3742959</v>
      </c>
    </row>
    <row r="567" spans="1:7">
      <c r="A567" s="1" t="e">
        <f>+INDEX(#REF!,MATCH(B567,#REF!,0),1)</f>
        <v>#REF!</v>
      </c>
      <c r="B567" s="1" t="s">
        <v>888</v>
      </c>
      <c r="C567" s="1" t="s">
        <v>853</v>
      </c>
      <c r="D567" s="5">
        <v>984064</v>
      </c>
      <c r="E567" s="3">
        <v>3367509</v>
      </c>
      <c r="F567" s="6">
        <v>41051</v>
      </c>
      <c r="G567" s="2">
        <v>535262</v>
      </c>
    </row>
    <row r="568" spans="1:7">
      <c r="A568" s="1" t="e">
        <f>+INDEX(#REF!,MATCH(B568,#REF!,0),1)</f>
        <v>#REF!</v>
      </c>
      <c r="B568" s="1" t="s">
        <v>888</v>
      </c>
      <c r="C568" s="1" t="s">
        <v>854</v>
      </c>
      <c r="D568" s="5">
        <v>1054169</v>
      </c>
      <c r="E568" s="3">
        <v>3421718</v>
      </c>
      <c r="F568" s="6">
        <v>41246</v>
      </c>
      <c r="G568" s="2">
        <v>5025750</v>
      </c>
    </row>
    <row r="569" spans="1:7">
      <c r="A569" s="1" t="e">
        <f>+INDEX(#REF!,MATCH(B569,#REF!,0),1)</f>
        <v>#REF!</v>
      </c>
      <c r="B569" s="1" t="s">
        <v>732</v>
      </c>
      <c r="C569" s="1" t="s">
        <v>853</v>
      </c>
      <c r="D569" s="5">
        <v>1415383</v>
      </c>
      <c r="E569" s="3">
        <v>3702927</v>
      </c>
      <c r="F569" s="6">
        <v>41942</v>
      </c>
      <c r="G569" s="2">
        <v>572819</v>
      </c>
    </row>
    <row r="570" spans="1:7">
      <c r="A570" s="1" t="e">
        <f>+INDEX(#REF!,MATCH(B570,#REF!,0),1)</f>
        <v>#REF!</v>
      </c>
      <c r="B570" s="1" t="s">
        <v>732</v>
      </c>
      <c r="C570" s="1" t="s">
        <v>854</v>
      </c>
      <c r="D570" s="5">
        <v>1592265</v>
      </c>
      <c r="E570" s="3">
        <v>3742449</v>
      </c>
      <c r="F570" s="6">
        <v>42030</v>
      </c>
      <c r="G570" s="2">
        <v>2699875</v>
      </c>
    </row>
    <row r="571" spans="1:7">
      <c r="A571" s="1" t="e">
        <f>+INDEX(#REF!,MATCH(B571,#REF!,0),1)</f>
        <v>#REF!</v>
      </c>
      <c r="B571" s="14" t="s">
        <v>733</v>
      </c>
      <c r="C571" s="14" t="s">
        <v>853</v>
      </c>
      <c r="D571" s="5">
        <v>150272</v>
      </c>
      <c r="E571" s="3">
        <v>48596</v>
      </c>
      <c r="F571" s="6">
        <v>43712</v>
      </c>
      <c r="G571" s="2">
        <v>663268</v>
      </c>
    </row>
    <row r="572" spans="1:7">
      <c r="A572" s="1" t="e">
        <f>+INDEX(#REF!,MATCH(B572,#REF!,0),1)</f>
        <v>#REF!</v>
      </c>
      <c r="B572" s="14" t="s">
        <v>733</v>
      </c>
      <c r="C572" s="14" t="s">
        <v>853</v>
      </c>
      <c r="D572" s="5">
        <v>167077</v>
      </c>
      <c r="E572" s="3">
        <v>49844</v>
      </c>
      <c r="F572" s="6">
        <v>43734</v>
      </c>
      <c r="G572" s="2">
        <v>3070687</v>
      </c>
    </row>
    <row r="573" spans="1:7">
      <c r="A573" s="1" t="e">
        <f>+INDEX(#REF!,MATCH(B573,#REF!,0),1)</f>
        <v>#REF!</v>
      </c>
      <c r="B573" s="1" t="s">
        <v>734</v>
      </c>
      <c r="C573" s="1" t="s">
        <v>853</v>
      </c>
      <c r="D573" s="5">
        <v>2002237</v>
      </c>
      <c r="E573" s="3">
        <v>3969874</v>
      </c>
      <c r="F573" s="6">
        <v>42614</v>
      </c>
      <c r="G573" s="2">
        <v>3104935</v>
      </c>
    </row>
    <row r="574" spans="1:7">
      <c r="A574" s="1" t="e">
        <f>+INDEX(#REF!,MATCH(B574,#REF!,0),1)</f>
        <v>#REF!</v>
      </c>
      <c r="B574" s="1" t="s">
        <v>734</v>
      </c>
      <c r="C574" s="1" t="s">
        <v>854</v>
      </c>
      <c r="D574" s="5">
        <v>2089099</v>
      </c>
      <c r="E574" s="3">
        <v>3976169</v>
      </c>
      <c r="F574" s="6">
        <v>42655</v>
      </c>
      <c r="G574" s="2">
        <v>25874442</v>
      </c>
    </row>
    <row r="575" spans="1:7">
      <c r="A575" s="1" t="e">
        <f>+INDEX(#REF!,MATCH(B575,#REF!,0),1)</f>
        <v>#REF!</v>
      </c>
      <c r="B575" s="1" t="s">
        <v>735</v>
      </c>
      <c r="C575" s="1" t="s">
        <v>853</v>
      </c>
      <c r="D575" s="5">
        <v>2002238</v>
      </c>
      <c r="E575" s="3">
        <v>3969875</v>
      </c>
      <c r="F575" s="6">
        <v>42614</v>
      </c>
      <c r="G575" s="2">
        <v>3104935</v>
      </c>
    </row>
    <row r="576" spans="1:7">
      <c r="A576" s="1" t="e">
        <f>+INDEX(#REF!,MATCH(B576,#REF!,0),1)</f>
        <v>#REF!</v>
      </c>
      <c r="B576" s="1" t="s">
        <v>735</v>
      </c>
      <c r="C576" s="1" t="s">
        <v>854</v>
      </c>
      <c r="D576" s="5">
        <v>2089045</v>
      </c>
      <c r="E576" s="3">
        <v>2089045</v>
      </c>
      <c r="F576" s="6">
        <v>3970116</v>
      </c>
      <c r="G576" s="2">
        <v>14347690</v>
      </c>
    </row>
    <row r="577" spans="1:7">
      <c r="A577" s="1" t="e">
        <f>+INDEX(#REF!,MATCH(B577,#REF!,0),1)</f>
        <v>#REF!</v>
      </c>
      <c r="B577" s="1" t="s">
        <v>736</v>
      </c>
      <c r="C577" s="1" t="s">
        <v>853</v>
      </c>
      <c r="D577" s="5">
        <v>84493</v>
      </c>
      <c r="E577" s="3">
        <v>76601</v>
      </c>
      <c r="F577" s="6">
        <v>43585</v>
      </c>
      <c r="G577" s="2">
        <v>652766</v>
      </c>
    </row>
    <row r="578" spans="1:7">
      <c r="A578" s="1" t="e">
        <f>+INDEX(#REF!,MATCH(B578,#REF!,0),1)</f>
        <v>#REF!</v>
      </c>
      <c r="B578" s="1" t="s">
        <v>736</v>
      </c>
      <c r="C578" s="1" t="s">
        <v>854</v>
      </c>
      <c r="D578" s="5">
        <v>311100</v>
      </c>
      <c r="E578" s="3">
        <v>137923</v>
      </c>
      <c r="F578" s="6">
        <v>43882</v>
      </c>
      <c r="G578" s="2">
        <f>6215375/2</f>
        <v>3107687.5</v>
      </c>
    </row>
    <row r="579" spans="1:7">
      <c r="A579" s="1" t="e">
        <f>+INDEX(#REF!,MATCH(B579,#REF!,0),1)</f>
        <v>#REF!</v>
      </c>
      <c r="B579" s="1" t="s">
        <v>738</v>
      </c>
      <c r="C579" s="1" t="s">
        <v>853</v>
      </c>
      <c r="D579" s="5">
        <v>2002114</v>
      </c>
      <c r="E579" s="3">
        <v>3940267</v>
      </c>
      <c r="F579" s="6">
        <v>42562</v>
      </c>
      <c r="G579" s="2">
        <v>617274</v>
      </c>
    </row>
    <row r="580" spans="1:7">
      <c r="A580" s="1" t="e">
        <f>+INDEX(#REF!,MATCH(B580,#REF!,0),1)</f>
        <v>#REF!</v>
      </c>
      <c r="B580" s="1" t="s">
        <v>889</v>
      </c>
      <c r="C580" s="1" t="s">
        <v>853</v>
      </c>
      <c r="D580" s="5">
        <v>2322206</v>
      </c>
      <c r="E580" s="3">
        <v>4112767</v>
      </c>
      <c r="F580" s="6">
        <v>42986</v>
      </c>
      <c r="G580" s="2"/>
    </row>
    <row r="581" spans="1:7">
      <c r="A581" s="1" t="e">
        <f>+INDEX(#REF!,MATCH(B581,#REF!,0),1)</f>
        <v>#REF!</v>
      </c>
      <c r="B581" s="14" t="s">
        <v>739</v>
      </c>
      <c r="C581" s="14" t="s">
        <v>853</v>
      </c>
      <c r="D581" s="5">
        <v>11712</v>
      </c>
      <c r="E581" s="3">
        <v>35096</v>
      </c>
      <c r="F581" s="6">
        <v>43403</v>
      </c>
      <c r="G581" s="2">
        <v>648216</v>
      </c>
    </row>
    <row r="582" spans="1:7">
      <c r="A582" s="1" t="e">
        <f>+INDEX(#REF!,MATCH(B582,#REF!,0),1)</f>
        <v>#REF!</v>
      </c>
      <c r="B582" s="14" t="s">
        <v>739</v>
      </c>
      <c r="C582" s="14" t="s">
        <v>854</v>
      </c>
      <c r="D582" s="5">
        <v>22282</v>
      </c>
      <c r="E582" s="3">
        <v>42866</v>
      </c>
      <c r="F582" s="6">
        <v>43452</v>
      </c>
      <c r="G582" s="2">
        <v>3022062</v>
      </c>
    </row>
    <row r="583" spans="1:7">
      <c r="A583" s="1" t="e">
        <f>+INDEX(#REF!,MATCH(B583,#REF!,0),1)</f>
        <v>#REF!</v>
      </c>
      <c r="B583" s="14" t="s">
        <v>740</v>
      </c>
      <c r="C583" s="14" t="s">
        <v>853</v>
      </c>
      <c r="D583" s="5">
        <v>132611</v>
      </c>
      <c r="E583" s="3">
        <v>46275</v>
      </c>
      <c r="F583" s="6">
        <v>43689</v>
      </c>
      <c r="G583" s="2">
        <v>661945</v>
      </c>
    </row>
    <row r="584" spans="1:7">
      <c r="A584" s="1" t="e">
        <f>+INDEX(#REF!,MATCH(B584,#REF!,0),1)</f>
        <v>#REF!</v>
      </c>
      <c r="B584" s="1" t="s">
        <v>741</v>
      </c>
      <c r="C584" s="1" t="s">
        <v>853</v>
      </c>
      <c r="D584" s="5">
        <v>1592384</v>
      </c>
      <c r="E584" s="3">
        <v>3787121</v>
      </c>
      <c r="F584" s="6">
        <v>42144</v>
      </c>
      <c r="G584" s="2">
        <v>583740</v>
      </c>
    </row>
    <row r="585" spans="1:7">
      <c r="A585" s="1" t="e">
        <f>+INDEX(#REF!,MATCH(B585,#REF!,0),1)</f>
        <v>#REF!</v>
      </c>
      <c r="B585" s="1" t="s">
        <v>741</v>
      </c>
      <c r="C585" s="1" t="s">
        <v>854</v>
      </c>
      <c r="D585" s="5">
        <v>1735311</v>
      </c>
      <c r="E585" s="3">
        <v>3827341</v>
      </c>
      <c r="F585" s="6">
        <v>42242</v>
      </c>
      <c r="G585" s="2">
        <v>5506376</v>
      </c>
    </row>
    <row r="586" spans="1:7">
      <c r="A586" s="1" t="e">
        <f>+INDEX(#REF!,MATCH(B586,#REF!,0),1)</f>
        <v>#REF!</v>
      </c>
      <c r="B586" s="1" t="s">
        <v>742</v>
      </c>
      <c r="C586" s="1" t="s">
        <v>853</v>
      </c>
      <c r="D586" s="5">
        <v>2322182</v>
      </c>
      <c r="E586" s="3">
        <v>4112622</v>
      </c>
      <c r="F586" s="6">
        <v>42976</v>
      </c>
      <c r="G586" s="2">
        <v>629100</v>
      </c>
    </row>
    <row r="587" spans="1:7">
      <c r="A587" s="1" t="e">
        <f>+INDEX(#REF!,MATCH(B587,#REF!,0),1)</f>
        <v>#REF!</v>
      </c>
      <c r="B587" s="1" t="s">
        <v>742</v>
      </c>
      <c r="C587" s="1" t="s">
        <v>854</v>
      </c>
      <c r="D587" s="5">
        <v>2415095</v>
      </c>
      <c r="E587" s="3">
        <v>4142904</v>
      </c>
      <c r="F587" s="1"/>
      <c r="G587" s="2"/>
    </row>
    <row r="588" spans="1:7">
      <c r="A588" s="1" t="e">
        <f>+INDEX(#REF!,MATCH(B588,#REF!,0),1)</f>
        <v>#REF!</v>
      </c>
      <c r="B588" s="1" t="s">
        <v>744</v>
      </c>
      <c r="C588" s="1" t="s">
        <v>853</v>
      </c>
      <c r="D588" s="5">
        <v>1592413</v>
      </c>
      <c r="E588" s="3">
        <v>3791833</v>
      </c>
      <c r="F588" s="6">
        <v>42123</v>
      </c>
      <c r="G588" s="2">
        <v>583740</v>
      </c>
    </row>
    <row r="589" spans="1:7">
      <c r="A589" s="1" t="e">
        <f>+INDEX(#REF!,MATCH(B589,#REF!,0),1)</f>
        <v>#REF!</v>
      </c>
      <c r="B589" s="1" t="s">
        <v>744</v>
      </c>
      <c r="C589" s="1" t="s">
        <v>854</v>
      </c>
      <c r="D589" s="5">
        <v>1735207</v>
      </c>
      <c r="E589" s="3">
        <v>3809608</v>
      </c>
      <c r="F589" s="6">
        <v>42195</v>
      </c>
      <c r="G589" s="2">
        <v>2740500</v>
      </c>
    </row>
    <row r="590" spans="1:7">
      <c r="A590" s="1" t="e">
        <f>+INDEX(#REF!,MATCH(B590,#REF!,0),1)</f>
        <v>#REF!</v>
      </c>
      <c r="B590" s="1" t="s">
        <v>746</v>
      </c>
      <c r="C590" s="1" t="s">
        <v>853</v>
      </c>
      <c r="D590" s="5">
        <v>1592380</v>
      </c>
      <c r="E590" s="3">
        <v>3787096</v>
      </c>
      <c r="F590" s="6">
        <v>42109</v>
      </c>
      <c r="G590" s="2">
        <v>583740</v>
      </c>
    </row>
    <row r="591" spans="1:7">
      <c r="A591" s="1" t="e">
        <f>+INDEX(#REF!,MATCH(B591,#REF!,0),1)</f>
        <v>#REF!</v>
      </c>
      <c r="B591" s="1" t="s">
        <v>746</v>
      </c>
      <c r="C591" s="1" t="s">
        <v>854</v>
      </c>
      <c r="D591" s="5">
        <v>1735223</v>
      </c>
      <c r="E591" s="3">
        <v>3809670</v>
      </c>
      <c r="F591" s="6">
        <v>42202</v>
      </c>
      <c r="G591" s="2">
        <v>2740500</v>
      </c>
    </row>
    <row r="592" spans="1:7">
      <c r="A592" s="1" t="e">
        <f>+INDEX(#REF!,MATCH(B592,#REF!,0),1)</f>
        <v>#REF!</v>
      </c>
      <c r="B592" s="1" t="s">
        <v>747</v>
      </c>
      <c r="C592" s="1" t="s">
        <v>853</v>
      </c>
      <c r="D592" s="5">
        <v>343054</v>
      </c>
      <c r="E592" s="48">
        <v>149984</v>
      </c>
      <c r="F592" s="6">
        <v>43910</v>
      </c>
      <c r="G592" s="2">
        <v>675284</v>
      </c>
    </row>
    <row r="593" spans="1:8">
      <c r="A593" s="1" t="e">
        <f>+INDEX(#REF!,MATCH(B593,#REF!,0),1)</f>
        <v>#REF!</v>
      </c>
      <c r="B593" s="1" t="s">
        <v>747</v>
      </c>
      <c r="C593" s="1" t="s">
        <v>854</v>
      </c>
      <c r="D593" s="5">
        <v>389950</v>
      </c>
      <c r="E593" s="48">
        <v>177983</v>
      </c>
      <c r="F593" s="6">
        <v>44007</v>
      </c>
      <c r="G593" s="2">
        <v>3148250</v>
      </c>
    </row>
    <row r="594" spans="1:8">
      <c r="A594" s="1" t="e">
        <f>+INDEX(#REF!,MATCH(B594,#REF!,0),1)</f>
        <v>#REF!</v>
      </c>
      <c r="B594" s="1" t="s">
        <v>750</v>
      </c>
      <c r="C594" s="1" t="s">
        <v>853</v>
      </c>
      <c r="D594" s="5">
        <v>2089242</v>
      </c>
      <c r="E594" s="3">
        <v>4011135</v>
      </c>
      <c r="F594" s="6">
        <v>42733</v>
      </c>
      <c r="G594" s="2">
        <v>1246942</v>
      </c>
    </row>
    <row r="595" spans="1:8">
      <c r="A595" s="1" t="e">
        <f>+INDEX(#REF!,MATCH(B595,#REF!,0),1)</f>
        <v>#REF!</v>
      </c>
      <c r="B595" s="1" t="s">
        <v>750</v>
      </c>
      <c r="C595" s="1" t="s">
        <v>853</v>
      </c>
      <c r="D595" s="5">
        <v>2089242</v>
      </c>
      <c r="E595" s="3">
        <v>4011135</v>
      </c>
      <c r="F595" s="6">
        <v>42733</v>
      </c>
      <c r="G595" s="2">
        <v>1246942</v>
      </c>
    </row>
    <row r="596" spans="1:8">
      <c r="A596" s="1" t="e">
        <f>+INDEX(#REF!,MATCH(B596,#REF!,0),1)</f>
        <v>#REF!</v>
      </c>
      <c r="B596" s="1" t="s">
        <v>750</v>
      </c>
      <c r="C596" s="1" t="s">
        <v>854</v>
      </c>
      <c r="D596" s="5">
        <v>2322245</v>
      </c>
      <c r="E596" s="3">
        <v>4113008</v>
      </c>
      <c r="F596" s="6">
        <v>43007</v>
      </c>
      <c r="G596" s="2">
        <v>2918313</v>
      </c>
    </row>
    <row r="597" spans="1:8">
      <c r="A597" s="1" t="e">
        <f>+INDEX(#REF!,MATCH(B597,#REF!,0),1)</f>
        <v>#REF!</v>
      </c>
      <c r="B597" s="1" t="s">
        <v>751</v>
      </c>
      <c r="C597" s="1" t="s">
        <v>853</v>
      </c>
      <c r="D597" s="5">
        <v>2322181</v>
      </c>
      <c r="E597" s="3">
        <v>4112621</v>
      </c>
      <c r="F597" s="6">
        <v>42976</v>
      </c>
      <c r="G597" s="2">
        <v>629100</v>
      </c>
    </row>
    <row r="598" spans="1:8">
      <c r="A598" s="1" t="e">
        <f>+INDEX(#REF!,MATCH(B598,#REF!,0),1)</f>
        <v>#REF!</v>
      </c>
      <c r="B598" s="1" t="s">
        <v>751</v>
      </c>
      <c r="C598" s="1" t="s">
        <v>854</v>
      </c>
      <c r="D598" s="5">
        <v>2415095</v>
      </c>
      <c r="E598" s="3">
        <v>4142904</v>
      </c>
      <c r="F598" s="1"/>
      <c r="G598" s="2"/>
      <c r="H598" s="14"/>
    </row>
    <row r="599" spans="1:8">
      <c r="A599" s="1" t="e">
        <f>+INDEX(#REF!,MATCH(B599,#REF!,0),1)</f>
        <v>#REF!</v>
      </c>
      <c r="B599" t="s">
        <v>890</v>
      </c>
      <c r="C599" t="s">
        <v>853</v>
      </c>
      <c r="D599" s="5">
        <v>24711</v>
      </c>
      <c r="E599" s="3">
        <v>11675</v>
      </c>
      <c r="F599" s="6">
        <v>43462</v>
      </c>
      <c r="G599" s="2">
        <v>652766</v>
      </c>
    </row>
    <row r="600" spans="1:8">
      <c r="A600" s="1" t="e">
        <f>+INDEX(#REF!,MATCH(B600,#REF!,0),1)</f>
        <v>#REF!</v>
      </c>
      <c r="B600" t="s">
        <v>890</v>
      </c>
      <c r="C600" t="s">
        <v>854</v>
      </c>
      <c r="D600" s="5">
        <v>99896</v>
      </c>
      <c r="E600" s="3">
        <v>48680</v>
      </c>
      <c r="F600" s="6">
        <v>43609</v>
      </c>
      <c r="G600" s="2">
        <v>3037187</v>
      </c>
    </row>
    <row r="601" spans="1:8">
      <c r="A601" s="1" t="e">
        <f>+INDEX(#REF!,MATCH(B601,#REF!,0),1)</f>
        <v>#REF!</v>
      </c>
      <c r="B601" s="1" t="s">
        <v>113</v>
      </c>
      <c r="C601" s="1" t="s">
        <v>853</v>
      </c>
      <c r="D601" s="5">
        <v>2186415</v>
      </c>
      <c r="E601" s="3">
        <v>4027208</v>
      </c>
      <c r="F601" s="6">
        <v>42762</v>
      </c>
      <c r="G601" s="2">
        <v>624092</v>
      </c>
    </row>
    <row r="602" spans="1:8">
      <c r="A602" s="1" t="e">
        <f>+INDEX(#REF!,MATCH(B602,#REF!,0),1)</f>
        <v>#REF!</v>
      </c>
      <c r="B602" s="1" t="s">
        <v>166</v>
      </c>
      <c r="C602" s="1" t="s">
        <v>853</v>
      </c>
      <c r="D602" s="5">
        <v>470312</v>
      </c>
      <c r="E602" s="3">
        <v>203397</v>
      </c>
      <c r="F602" s="6">
        <v>44021</v>
      </c>
      <c r="G602" s="2">
        <v>679347</v>
      </c>
    </row>
    <row r="603" spans="1:8">
      <c r="A603" s="1" t="e">
        <f>+INDEX(#REF!,MATCH(B603,#REF!,0),1)</f>
        <v>#REF!</v>
      </c>
      <c r="B603" s="14" t="s">
        <v>754</v>
      </c>
      <c r="C603" s="14" t="s">
        <v>853</v>
      </c>
      <c r="D603" s="5">
        <v>12058</v>
      </c>
      <c r="E603" s="3">
        <v>7643</v>
      </c>
      <c r="F603" s="6">
        <v>43404</v>
      </c>
      <c r="G603" s="2">
        <v>648216</v>
      </c>
    </row>
    <row r="604" spans="1:8">
      <c r="A604" s="1" t="e">
        <f>+INDEX(#REF!,MATCH(B604,#REF!,0),1)</f>
        <v>#REF!</v>
      </c>
      <c r="B604" s="14" t="s">
        <v>754</v>
      </c>
      <c r="C604" s="14" t="s">
        <v>854</v>
      </c>
      <c r="D604" s="5">
        <v>51106</v>
      </c>
      <c r="E604" s="3">
        <v>60004</v>
      </c>
      <c r="F604" s="6">
        <v>43524</v>
      </c>
      <c r="G604" s="2">
        <v>3019062</v>
      </c>
    </row>
    <row r="605" spans="1:8">
      <c r="A605" s="1" t="e">
        <f>+INDEX(#REF!,MATCH(B605,#REF!,0),1)</f>
        <v>#REF!</v>
      </c>
      <c r="B605" s="1" t="s">
        <v>755</v>
      </c>
      <c r="C605" s="14" t="s">
        <v>853</v>
      </c>
      <c r="D605" s="5">
        <v>94527</v>
      </c>
      <c r="E605" s="3">
        <v>80961</v>
      </c>
      <c r="F605" s="6">
        <v>43602</v>
      </c>
      <c r="G605" s="2">
        <v>656032</v>
      </c>
    </row>
    <row r="606" spans="1:8">
      <c r="A606" s="1" t="e">
        <f>+INDEX(#REF!,MATCH(B606,#REF!,0),1)</f>
        <v>#REF!</v>
      </c>
      <c r="B606" s="1" t="s">
        <v>755</v>
      </c>
      <c r="C606" s="14" t="s">
        <v>854</v>
      </c>
      <c r="D606" s="5">
        <v>373721</v>
      </c>
      <c r="E606" s="3">
        <v>163382</v>
      </c>
      <c r="F606" s="6">
        <v>43958</v>
      </c>
      <c r="G606" s="2">
        <v>3148250</v>
      </c>
    </row>
    <row r="607" spans="1:8">
      <c r="A607" s="1" t="e">
        <f>+INDEX(#REF!,MATCH(B607,#REF!,0),1)</f>
        <v>#REF!</v>
      </c>
      <c r="B607" s="1" t="s">
        <v>757</v>
      </c>
      <c r="C607" s="1" t="s">
        <v>853</v>
      </c>
      <c r="D607" s="5">
        <v>1135276</v>
      </c>
      <c r="E607" s="3">
        <v>3451944</v>
      </c>
      <c r="F607" s="6">
        <v>41338</v>
      </c>
      <c r="G607" s="2">
        <v>541148</v>
      </c>
    </row>
    <row r="608" spans="1:8">
      <c r="A608" s="1" t="e">
        <f>+INDEX(#REF!,MATCH(B608,#REF!,0),1)</f>
        <v>#REF!</v>
      </c>
      <c r="B608" s="1" t="s">
        <v>757</v>
      </c>
      <c r="C608" s="1" t="s">
        <v>854</v>
      </c>
      <c r="D608" s="5">
        <v>1135834</v>
      </c>
      <c r="E608" s="3">
        <v>3500358</v>
      </c>
      <c r="F608" s="6">
        <v>41425</v>
      </c>
      <c r="G608" s="2">
        <v>2517875</v>
      </c>
    </row>
    <row r="609" spans="1:7">
      <c r="A609" s="1" t="e">
        <f>+INDEX(#REF!,MATCH(B609,#REF!,0),1)</f>
        <v>#REF!</v>
      </c>
      <c r="B609" s="1" t="s">
        <v>757</v>
      </c>
      <c r="C609" s="1" t="s">
        <v>853</v>
      </c>
      <c r="D609" s="5">
        <v>2089220</v>
      </c>
      <c r="E609" s="3">
        <v>4002220</v>
      </c>
      <c r="F609" s="6">
        <v>42723</v>
      </c>
      <c r="G609" s="2">
        <v>623471</v>
      </c>
    </row>
    <row r="610" spans="1:7">
      <c r="A610" s="1" t="e">
        <f>+INDEX(#REF!,MATCH(B610,#REF!,0),1)</f>
        <v>#REF!</v>
      </c>
      <c r="B610" s="1" t="s">
        <v>757</v>
      </c>
      <c r="C610" s="1" t="s">
        <v>853</v>
      </c>
      <c r="D610" s="5">
        <v>2089220</v>
      </c>
      <c r="E610" s="3">
        <v>4002220</v>
      </c>
      <c r="F610" s="6">
        <v>42723</v>
      </c>
      <c r="G610" s="2">
        <v>623471</v>
      </c>
    </row>
    <row r="611" spans="1:7">
      <c r="A611" s="1" t="e">
        <f>+INDEX(#REF!,MATCH(B611,#REF!,0),1)</f>
        <v>#REF!</v>
      </c>
      <c r="B611" s="1" t="s">
        <v>758</v>
      </c>
      <c r="C611" s="1" t="s">
        <v>854</v>
      </c>
      <c r="D611" s="5">
        <v>2322243</v>
      </c>
      <c r="E611" s="3">
        <v>4112997</v>
      </c>
      <c r="F611" s="6">
        <v>43007</v>
      </c>
      <c r="G611" s="2">
        <v>5836626</v>
      </c>
    </row>
    <row r="612" spans="1:7">
      <c r="A612" s="1" t="e">
        <f>+INDEX(#REF!,MATCH(B612,#REF!,0),1)</f>
        <v>#REF!</v>
      </c>
      <c r="B612" s="1" t="s">
        <v>759</v>
      </c>
      <c r="C612" s="1" t="s">
        <v>853</v>
      </c>
      <c r="D612" s="5">
        <v>1592415</v>
      </c>
      <c r="E612" s="3">
        <v>3791873</v>
      </c>
      <c r="F612" s="6">
        <v>42124</v>
      </c>
      <c r="G612" s="2">
        <v>583740</v>
      </c>
    </row>
    <row r="613" spans="1:7">
      <c r="A613" s="1" t="e">
        <f>+INDEX(#REF!,MATCH(B613,#REF!,0),1)</f>
        <v>#REF!</v>
      </c>
      <c r="B613" s="1" t="s">
        <v>759</v>
      </c>
      <c r="C613" s="1" t="s">
        <v>854</v>
      </c>
      <c r="D613" s="5">
        <v>1812213</v>
      </c>
      <c r="E613" s="3">
        <v>3873566</v>
      </c>
      <c r="F613" s="6">
        <v>42322</v>
      </c>
      <c r="G613" s="2">
        <v>3776220</v>
      </c>
    </row>
    <row r="614" spans="1:7">
      <c r="A614" s="1" t="e">
        <f>+INDEX(#REF!,MATCH(B614,#REF!,0),1)</f>
        <v>#REF!</v>
      </c>
      <c r="B614" s="1" t="s">
        <v>761</v>
      </c>
      <c r="C614" s="1" t="s">
        <v>853</v>
      </c>
      <c r="D614" s="5">
        <v>1735339</v>
      </c>
      <c r="E614" s="3">
        <v>3827448</v>
      </c>
      <c r="F614" s="6">
        <v>42251</v>
      </c>
      <c r="G614" s="2">
        <v>597281</v>
      </c>
    </row>
    <row r="615" spans="1:7">
      <c r="A615" s="1" t="e">
        <f>+INDEX(#REF!,MATCH(B615,#REF!,0),1)</f>
        <v>#REF!</v>
      </c>
      <c r="B615" s="1" t="s">
        <v>761</v>
      </c>
      <c r="C615" s="1" t="s">
        <v>854</v>
      </c>
      <c r="D615" s="5">
        <v>1812190</v>
      </c>
      <c r="E615" s="3">
        <v>3866405</v>
      </c>
      <c r="F615" s="6">
        <v>42338</v>
      </c>
      <c r="G615" s="2">
        <v>2798500</v>
      </c>
    </row>
    <row r="616" spans="1:7">
      <c r="A616" s="1" t="e">
        <f>+INDEX(#REF!,MATCH(B616,#REF!,0),1)</f>
        <v>#REF!</v>
      </c>
      <c r="B616" s="1" t="s">
        <v>762</v>
      </c>
      <c r="C616" s="1" t="s">
        <v>853</v>
      </c>
      <c r="D616" s="5">
        <v>1735128</v>
      </c>
      <c r="E616" s="3">
        <v>3794221</v>
      </c>
      <c r="F616" s="6">
        <v>42157</v>
      </c>
      <c r="G616" s="2">
        <v>590760</v>
      </c>
    </row>
    <row r="617" spans="1:7">
      <c r="A617" s="1" t="e">
        <f>+INDEX(#REF!,MATCH(B617,#REF!,0),1)</f>
        <v>#REF!</v>
      </c>
      <c r="B617" s="1" t="s">
        <v>891</v>
      </c>
      <c r="C617" s="1" t="s">
        <v>853</v>
      </c>
      <c r="D617" s="5">
        <v>1054170</v>
      </c>
      <c r="E617" s="3">
        <v>3421737</v>
      </c>
      <c r="F617" s="6">
        <v>41248</v>
      </c>
      <c r="G617" s="2">
        <v>542781</v>
      </c>
    </row>
    <row r="618" spans="1:7">
      <c r="A618" s="1" t="e">
        <f>+INDEX(#REF!,MATCH(B618,#REF!,0),1)</f>
        <v>#REF!</v>
      </c>
      <c r="B618" s="1" t="s">
        <v>891</v>
      </c>
      <c r="C618" s="1" t="s">
        <v>854</v>
      </c>
      <c r="D618" s="5">
        <v>1135849</v>
      </c>
      <c r="E618" s="3">
        <v>3500412</v>
      </c>
      <c r="F618" s="6">
        <v>41432</v>
      </c>
      <c r="G618" s="2">
        <v>2505313</v>
      </c>
    </row>
    <row r="619" spans="1:7">
      <c r="A619" s="1" t="e">
        <f>+INDEX(#REF!,MATCH(B619,#REF!,0),1)</f>
        <v>#REF!</v>
      </c>
      <c r="B619" s="1" t="s">
        <v>763</v>
      </c>
      <c r="C619" s="1" t="s">
        <v>853</v>
      </c>
      <c r="D619" s="5">
        <v>2663136</v>
      </c>
      <c r="E619" s="3">
        <v>30140</v>
      </c>
      <c r="F619" s="6">
        <v>43368</v>
      </c>
      <c r="G619" s="2">
        <v>646920</v>
      </c>
    </row>
    <row r="620" spans="1:7">
      <c r="A620" s="1" t="e">
        <f>+INDEX(#REF!,MATCH(B620,#REF!,0),1)</f>
        <v>#REF!</v>
      </c>
      <c r="B620" s="1" t="s">
        <v>763</v>
      </c>
      <c r="C620" s="1" t="s">
        <v>854</v>
      </c>
      <c r="D620" s="5">
        <v>41450</v>
      </c>
      <c r="E620" s="3">
        <v>61749</v>
      </c>
      <c r="F620" s="6">
        <v>43531</v>
      </c>
      <c r="G620" s="2">
        <v>3405502</v>
      </c>
    </row>
    <row r="621" spans="1:7">
      <c r="A621" s="1" t="e">
        <f>+INDEX(#REF!,MATCH(B621,#REF!,0),1)</f>
        <v>#REF!</v>
      </c>
      <c r="B621" s="1" t="s">
        <v>764</v>
      </c>
      <c r="C621" s="1" t="s">
        <v>853</v>
      </c>
      <c r="D621" s="5">
        <v>2089018</v>
      </c>
      <c r="E621" s="3">
        <v>3970002</v>
      </c>
      <c r="F621" s="6">
        <v>42622</v>
      </c>
      <c r="G621" s="2">
        <v>2483948</v>
      </c>
    </row>
    <row r="622" spans="1:7">
      <c r="A622" s="1" t="e">
        <f>+INDEX(#REF!,MATCH(B622,#REF!,0),1)</f>
        <v>#REF!</v>
      </c>
      <c r="B622" s="1" t="s">
        <v>764</v>
      </c>
      <c r="C622" s="1" t="s">
        <v>854</v>
      </c>
      <c r="D622" s="5">
        <v>2322013</v>
      </c>
      <c r="E622" s="3">
        <v>4084862</v>
      </c>
      <c r="F622" s="6">
        <v>42899</v>
      </c>
      <c r="G622" s="2">
        <v>11685000</v>
      </c>
    </row>
    <row r="623" spans="1:7">
      <c r="A623" s="1" t="e">
        <f>+INDEX(#REF!,MATCH(B623,#REF!,0),1)</f>
        <v>#REF!</v>
      </c>
      <c r="B623" s="1" t="s">
        <v>766</v>
      </c>
      <c r="C623" s="1" t="s">
        <v>853</v>
      </c>
      <c r="D623" s="5">
        <v>1415018</v>
      </c>
      <c r="E623" s="3">
        <v>3614380</v>
      </c>
      <c r="F623" s="6">
        <v>41716</v>
      </c>
      <c r="G623" s="2">
        <v>557051</v>
      </c>
    </row>
    <row r="624" spans="1:7">
      <c r="A624" s="1" t="e">
        <f>+INDEX(#REF!,MATCH(B624,#REF!,0),1)</f>
        <v>#REF!</v>
      </c>
      <c r="B624" s="1" t="s">
        <v>766</v>
      </c>
      <c r="C624" s="1" t="s">
        <v>854</v>
      </c>
      <c r="D624" s="5">
        <v>1415273</v>
      </c>
      <c r="E624" s="3">
        <v>3681201</v>
      </c>
      <c r="F624" s="6">
        <v>41897</v>
      </c>
      <c r="G624" s="2">
        <v>2644000</v>
      </c>
    </row>
    <row r="625" spans="1:7">
      <c r="A625" s="1" t="e">
        <f>+INDEX(#REF!,MATCH(B625,#REF!,0),1)</f>
        <v>#REF!</v>
      </c>
      <c r="B625" s="1" t="s">
        <v>770</v>
      </c>
      <c r="C625" s="1" t="s">
        <v>853</v>
      </c>
      <c r="D625" s="5">
        <v>16890</v>
      </c>
      <c r="E625" s="3">
        <v>9354</v>
      </c>
      <c r="F625" s="6">
        <v>43434</v>
      </c>
      <c r="G625" s="2">
        <v>650160</v>
      </c>
    </row>
    <row r="626" spans="1:7">
      <c r="A626" s="1" t="e">
        <f>+INDEX(#REF!,MATCH(B626,#REF!,0),1)</f>
        <v>#REF!</v>
      </c>
      <c r="B626" s="1" t="s">
        <v>770</v>
      </c>
      <c r="C626" s="1" t="s">
        <v>854</v>
      </c>
      <c r="D626" s="5">
        <v>121374</v>
      </c>
      <c r="E626" s="3">
        <v>43843</v>
      </c>
      <c r="F626" s="6">
        <v>43642</v>
      </c>
      <c r="G626" s="2">
        <v>3046313</v>
      </c>
    </row>
    <row r="627" spans="1:7">
      <c r="A627" s="1" t="e">
        <f>+INDEX(#REF!,MATCH(B627,#REF!,0),1)</f>
        <v>#REF!</v>
      </c>
      <c r="B627" s="14" t="s">
        <v>771</v>
      </c>
      <c r="C627" s="14" t="s">
        <v>853</v>
      </c>
      <c r="D627" s="5">
        <v>2663080</v>
      </c>
      <c r="E627" s="3">
        <v>27269</v>
      </c>
      <c r="F627" s="6">
        <v>43343</v>
      </c>
      <c r="G627" s="2">
        <v>644342</v>
      </c>
    </row>
    <row r="628" spans="1:7">
      <c r="A628" s="1" t="e">
        <f>+INDEX(#REF!,MATCH(B628,#REF!,0),1)</f>
        <v>#REF!</v>
      </c>
      <c r="B628" t="s">
        <v>771</v>
      </c>
      <c r="C628" t="s">
        <v>854</v>
      </c>
      <c r="D628" s="5">
        <v>28317</v>
      </c>
      <c r="E628" s="3">
        <v>47299</v>
      </c>
      <c r="F628" s="6">
        <v>43475</v>
      </c>
      <c r="G628" s="2">
        <v>3022062</v>
      </c>
    </row>
    <row r="629" spans="1:7">
      <c r="A629" s="1" t="e">
        <f>+INDEX(#REF!,MATCH(B629,#REF!,0),1)</f>
        <v>#REF!</v>
      </c>
      <c r="B629" s="1" t="s">
        <v>772</v>
      </c>
      <c r="C629" s="1" t="s">
        <v>853</v>
      </c>
      <c r="D629" s="5">
        <v>1735118</v>
      </c>
      <c r="E629" s="3">
        <v>3794200</v>
      </c>
      <c r="F629" s="6">
        <v>42153</v>
      </c>
      <c r="G629" s="2">
        <v>587237</v>
      </c>
    </row>
    <row r="630" spans="1:7">
      <c r="A630" s="1" t="e">
        <f>+INDEX(#REF!,MATCH(B630,#REF!,0),1)</f>
        <v>#REF!</v>
      </c>
      <c r="B630" s="1" t="s">
        <v>772</v>
      </c>
      <c r="C630" s="1" t="s">
        <v>854</v>
      </c>
      <c r="D630" s="5">
        <v>1735324</v>
      </c>
      <c r="E630" s="3">
        <v>3827385</v>
      </c>
      <c r="F630" s="6">
        <v>42247</v>
      </c>
      <c r="G630" s="2">
        <v>8262564</v>
      </c>
    </row>
    <row r="631" spans="1:7">
      <c r="A631" s="1" t="e">
        <f>+INDEX(#REF!,MATCH(B631,#REF!,0),1)</f>
        <v>#REF!</v>
      </c>
      <c r="B631" s="1" t="s">
        <v>774</v>
      </c>
      <c r="C631" s="1" t="s">
        <v>853</v>
      </c>
      <c r="D631" s="5">
        <v>1415384</v>
      </c>
      <c r="E631" s="3">
        <v>3702926</v>
      </c>
      <c r="F631" s="6">
        <v>41942</v>
      </c>
      <c r="G631" s="2">
        <v>572819</v>
      </c>
    </row>
    <row r="632" spans="1:7">
      <c r="A632" s="1" t="e">
        <f>+INDEX(#REF!,MATCH(B632,#REF!,0),1)</f>
        <v>#REF!</v>
      </c>
      <c r="B632" s="1" t="s">
        <v>774</v>
      </c>
      <c r="C632" s="1" t="s">
        <v>854</v>
      </c>
      <c r="D632" s="5">
        <v>1592266</v>
      </c>
      <c r="E632" s="3">
        <v>3742448</v>
      </c>
      <c r="F632" s="6">
        <v>42030</v>
      </c>
      <c r="G632" s="2">
        <v>2699875</v>
      </c>
    </row>
    <row r="633" spans="1:7">
      <c r="A633" s="1" t="e">
        <f>+INDEX(#REF!,MATCH(B633,#REF!,0),1)</f>
        <v>#REF!</v>
      </c>
      <c r="B633" s="1" t="s">
        <v>775</v>
      </c>
      <c r="C633" s="1" t="s">
        <v>853</v>
      </c>
      <c r="D633" s="5">
        <v>2415087</v>
      </c>
      <c r="E633" s="3">
        <v>4142824</v>
      </c>
      <c r="F633" s="6">
        <v>43068</v>
      </c>
      <c r="G633" s="2">
        <v>630342</v>
      </c>
    </row>
    <row r="634" spans="1:7">
      <c r="A634" s="1" t="e">
        <f>+INDEX(#REF!,MATCH(B634,#REF!,0),1)</f>
        <v>#REF!</v>
      </c>
      <c r="B634" s="1" t="s">
        <v>775</v>
      </c>
      <c r="C634" s="1" t="s">
        <v>854</v>
      </c>
      <c r="D634" s="5">
        <v>2567741</v>
      </c>
      <c r="E634" s="3">
        <v>19684</v>
      </c>
      <c r="F634" s="6">
        <v>43285</v>
      </c>
      <c r="G634" s="2">
        <v>2980063</v>
      </c>
    </row>
    <row r="635" spans="1:7">
      <c r="A635" s="1" t="e">
        <f>+INDEX(#REF!,MATCH(B635,#REF!,0),1)</f>
        <v>#REF!</v>
      </c>
      <c r="B635" s="1" t="s">
        <v>777</v>
      </c>
      <c r="C635" s="1" t="s">
        <v>853</v>
      </c>
      <c r="D635" s="5">
        <v>2322241</v>
      </c>
      <c r="E635" s="3">
        <v>4112988</v>
      </c>
      <c r="F635" s="6">
        <v>43007</v>
      </c>
      <c r="G635" s="2">
        <v>630356</v>
      </c>
    </row>
    <row r="636" spans="1:7">
      <c r="A636" s="1" t="e">
        <f>+INDEX(#REF!,MATCH(B636,#REF!,0),1)</f>
        <v>#REF!</v>
      </c>
      <c r="B636" s="1" t="s">
        <v>777</v>
      </c>
      <c r="C636" s="1" t="s">
        <v>854</v>
      </c>
      <c r="D636" s="5">
        <v>10337</v>
      </c>
      <c r="E636" s="3">
        <v>33903</v>
      </c>
      <c r="F636" s="6">
        <v>43396</v>
      </c>
      <c r="G636" s="2">
        <v>3001000</v>
      </c>
    </row>
    <row r="637" spans="1:7">
      <c r="A637" s="1" t="e">
        <f>+INDEX(#REF!,MATCH(B637,#REF!,0),1)</f>
        <v>#REF!</v>
      </c>
      <c r="B637" s="1" t="s">
        <v>780</v>
      </c>
      <c r="C637" s="1" t="s">
        <v>853</v>
      </c>
      <c r="D637" s="5">
        <v>2567628</v>
      </c>
      <c r="E637" s="3">
        <v>10137</v>
      </c>
      <c r="F637" s="6">
        <v>43223</v>
      </c>
      <c r="G637" s="2">
        <v>639846</v>
      </c>
    </row>
    <row r="638" spans="1:7">
      <c r="A638" s="1" t="e">
        <f>+INDEX(#REF!,MATCH(B638,#REF!,0),1)</f>
        <v>#REF!</v>
      </c>
      <c r="B638" s="1" t="s">
        <v>780</v>
      </c>
      <c r="C638" s="1" t="s">
        <v>854</v>
      </c>
      <c r="D638" s="5">
        <v>2704446</v>
      </c>
      <c r="E638" s="3">
        <v>4210865</v>
      </c>
      <c r="F638" s="6">
        <v>43413</v>
      </c>
      <c r="G638" s="2">
        <v>3010000</v>
      </c>
    </row>
    <row r="639" spans="1:7">
      <c r="A639" s="1" t="e">
        <f>+INDEX(#REF!,MATCH(B639,#REF!,0),1)</f>
        <v>#REF!</v>
      </c>
      <c r="B639" s="1" t="s">
        <v>782</v>
      </c>
      <c r="C639" s="1" t="s">
        <v>853</v>
      </c>
      <c r="D639" s="5">
        <v>2002047</v>
      </c>
      <c r="E639" s="3">
        <v>3939860</v>
      </c>
      <c r="F639" s="6">
        <v>42529</v>
      </c>
      <c r="G639" s="2">
        <v>2464184</v>
      </c>
    </row>
    <row r="640" spans="1:7">
      <c r="A640" s="1" t="e">
        <f>+INDEX(#REF!,MATCH(B640,#REF!,0),1)</f>
        <v>#REF!</v>
      </c>
      <c r="B640" s="1" t="s">
        <v>782</v>
      </c>
      <c r="C640" s="1" t="s">
        <v>854</v>
      </c>
      <c r="D640" s="5">
        <v>2089156</v>
      </c>
      <c r="E640" s="3">
        <v>3976547</v>
      </c>
      <c r="F640" s="6">
        <v>42695</v>
      </c>
      <c r="G640" s="2">
        <v>11522752</v>
      </c>
    </row>
    <row r="641" spans="1:7">
      <c r="A641" s="1" t="e">
        <f>+INDEX(#REF!,MATCH(B641,#REF!,0),1)</f>
        <v>#REF!</v>
      </c>
      <c r="B641" s="1" t="s">
        <v>783</v>
      </c>
      <c r="C641" s="1" t="s">
        <v>853</v>
      </c>
      <c r="D641" s="5">
        <v>2002047</v>
      </c>
      <c r="E641" s="3">
        <v>3939860</v>
      </c>
      <c r="F641" s="6">
        <v>42529</v>
      </c>
      <c r="G641" s="2">
        <v>2464184</v>
      </c>
    </row>
    <row r="642" spans="1:7">
      <c r="A642" s="1" t="e">
        <f>+INDEX(#REF!,MATCH(B642,#REF!,0),1)</f>
        <v>#REF!</v>
      </c>
      <c r="B642" s="1" t="s">
        <v>783</v>
      </c>
      <c r="C642" s="1" t="s">
        <v>854</v>
      </c>
      <c r="D642" s="5">
        <v>2089156</v>
      </c>
      <c r="E642" s="3">
        <v>3976547</v>
      </c>
      <c r="F642" s="6">
        <v>42695</v>
      </c>
      <c r="G642" s="2">
        <v>11522752</v>
      </c>
    </row>
    <row r="643" spans="1:7">
      <c r="A643" s="1" t="e">
        <f>+INDEX(#REF!,MATCH(B643,#REF!,0),1)</f>
        <v>#REF!</v>
      </c>
      <c r="B643" t="s">
        <v>174</v>
      </c>
      <c r="C643" t="s">
        <v>853</v>
      </c>
      <c r="D643" s="5">
        <v>405397</v>
      </c>
      <c r="E643" s="3">
        <v>74675</v>
      </c>
      <c r="F643" s="6">
        <v>44000</v>
      </c>
      <c r="G643" s="2">
        <v>680022</v>
      </c>
    </row>
    <row r="644" spans="1:7">
      <c r="A644" s="1" t="e">
        <f>+INDEX(#REF!,MATCH(B644,#REF!,0),1)</f>
        <v>#REF!</v>
      </c>
      <c r="B644" s="1" t="s">
        <v>784</v>
      </c>
      <c r="C644" s="1" t="s">
        <v>853</v>
      </c>
      <c r="D644" s="5">
        <v>1255307</v>
      </c>
      <c r="E644" s="3">
        <v>3562751</v>
      </c>
      <c r="F644" s="6">
        <v>41570</v>
      </c>
      <c r="G644" s="2">
        <v>547128</v>
      </c>
    </row>
    <row r="645" spans="1:7">
      <c r="A645" s="1" t="e">
        <f>+INDEX(#REF!,MATCH(B645,#REF!,0),1)</f>
        <v>#REF!</v>
      </c>
      <c r="B645" s="1" t="s">
        <v>784</v>
      </c>
      <c r="C645" s="1" t="s">
        <v>854</v>
      </c>
      <c r="D645" s="5">
        <v>1415226</v>
      </c>
      <c r="E645" s="3">
        <v>3673237</v>
      </c>
      <c r="F645" s="6">
        <v>41871</v>
      </c>
      <c r="G645" s="2">
        <v>2638750</v>
      </c>
    </row>
    <row r="646" spans="1:7">
      <c r="A646" s="1" t="e">
        <f>+INDEX(#REF!,MATCH(B646,#REF!,0),1)</f>
        <v>#REF!</v>
      </c>
      <c r="B646" s="1" t="s">
        <v>785</v>
      </c>
      <c r="C646" s="1" t="s">
        <v>853</v>
      </c>
      <c r="D646" s="5">
        <v>89306</v>
      </c>
      <c r="E646" s="3">
        <v>78373</v>
      </c>
      <c r="F646" s="6">
        <v>43593</v>
      </c>
      <c r="G646" s="2">
        <v>656032</v>
      </c>
    </row>
    <row r="647" spans="1:7">
      <c r="A647" s="1" t="e">
        <f>+INDEX(#REF!,MATCH(B647,#REF!,0),1)</f>
        <v>#REF!</v>
      </c>
      <c r="B647" s="1" t="s">
        <v>785</v>
      </c>
      <c r="C647" s="1" t="s">
        <v>854</v>
      </c>
      <c r="D647" s="5">
        <v>128609</v>
      </c>
      <c r="E647" s="3">
        <v>45599</v>
      </c>
      <c r="F647" s="6">
        <v>43678</v>
      </c>
      <c r="G647" s="2">
        <v>9193687</v>
      </c>
    </row>
    <row r="648" spans="1:7">
      <c r="A648" s="1" t="e">
        <f>+INDEX(#REF!,MATCH(B648,#REF!,0),1)</f>
        <v>#REF!</v>
      </c>
      <c r="B648" s="1" t="s">
        <v>786</v>
      </c>
      <c r="C648" s="1" t="s">
        <v>853</v>
      </c>
      <c r="D648" s="5">
        <v>1919175</v>
      </c>
      <c r="E648" s="3">
        <v>3905775</v>
      </c>
      <c r="F648" s="6">
        <v>42468</v>
      </c>
      <c r="G648" s="2">
        <v>611766</v>
      </c>
    </row>
    <row r="649" spans="1:7">
      <c r="A649" s="1" t="e">
        <f>+INDEX(#REF!,MATCH(B649,#REF!,0),1)</f>
        <v>#REF!</v>
      </c>
      <c r="B649" s="1" t="s">
        <v>786</v>
      </c>
      <c r="C649" s="1" t="s">
        <v>854</v>
      </c>
      <c r="D649" s="5">
        <v>2002149</v>
      </c>
      <c r="E649" s="3">
        <v>3952475</v>
      </c>
      <c r="F649" s="6">
        <v>42579</v>
      </c>
      <c r="G649" s="2">
        <v>2857750</v>
      </c>
    </row>
    <row r="650" spans="1:7">
      <c r="A650" s="1" t="e">
        <f>+INDEX(#REF!,MATCH(B650,#REF!,0),1)</f>
        <v>#REF!</v>
      </c>
      <c r="B650" s="1" t="s">
        <v>787</v>
      </c>
      <c r="C650" s="1" t="s">
        <v>853</v>
      </c>
      <c r="D650" s="5">
        <v>2089005</v>
      </c>
      <c r="E650" s="3">
        <v>3969965</v>
      </c>
      <c r="F650" s="6">
        <v>42621</v>
      </c>
      <c r="G650" s="2">
        <v>620987</v>
      </c>
    </row>
    <row r="651" spans="1:7">
      <c r="A651" s="1" t="e">
        <f>+INDEX(#REF!,MATCH(B651,#REF!,0),1)</f>
        <v>#REF!</v>
      </c>
      <c r="B651" s="1" t="s">
        <v>787</v>
      </c>
      <c r="C651" s="1" t="s">
        <v>854</v>
      </c>
      <c r="D651" s="5">
        <v>2186544</v>
      </c>
      <c r="E651" s="3">
        <v>4041689</v>
      </c>
      <c r="F651" s="6">
        <v>42818</v>
      </c>
      <c r="G651" s="2">
        <v>2898000</v>
      </c>
    </row>
    <row r="652" spans="1:7">
      <c r="A652" s="1" t="e">
        <f>+INDEX(#REF!,MATCH(B652,#REF!,0),1)</f>
        <v>#REF!</v>
      </c>
      <c r="B652" s="14" t="s">
        <v>892</v>
      </c>
      <c r="C652" s="1" t="s">
        <v>853</v>
      </c>
      <c r="D652" s="5">
        <v>2567815</v>
      </c>
      <c r="E652" s="3">
        <v>5297</v>
      </c>
      <c r="F652" s="6">
        <v>43196</v>
      </c>
      <c r="G652" s="2">
        <v>638564</v>
      </c>
    </row>
    <row r="653" spans="1:7">
      <c r="A653" s="1" t="e">
        <f>+INDEX(#REF!,MATCH(B653,#REF!,0),1)</f>
        <v>#REF!</v>
      </c>
      <c r="B653" s="14" t="s">
        <v>892</v>
      </c>
      <c r="C653" s="1" t="s">
        <v>854</v>
      </c>
      <c r="D653" s="5">
        <v>2663050</v>
      </c>
      <c r="E653" s="3">
        <v>26351</v>
      </c>
      <c r="F653" s="6">
        <v>43336</v>
      </c>
      <c r="G653" s="2">
        <v>2983063</v>
      </c>
    </row>
    <row r="654" spans="1:7">
      <c r="A654" s="1" t="e">
        <f>+INDEX(#REF!,MATCH(B654,#REF!,0),1)</f>
        <v>#REF!</v>
      </c>
      <c r="B654" s="1" t="s">
        <v>789</v>
      </c>
      <c r="C654" s="1" t="s">
        <v>853</v>
      </c>
      <c r="D654" s="5">
        <v>2089029</v>
      </c>
      <c r="E654" s="3">
        <v>3970030</v>
      </c>
      <c r="F654" s="6">
        <v>42622</v>
      </c>
      <c r="G654" s="2">
        <v>620987</v>
      </c>
    </row>
    <row r="655" spans="1:7">
      <c r="A655" s="1" t="e">
        <f>+INDEX(#REF!,MATCH(B655,#REF!,0),1)</f>
        <v>#REF!</v>
      </c>
      <c r="B655" s="1" t="s">
        <v>790</v>
      </c>
      <c r="C655" s="1" t="s">
        <v>853</v>
      </c>
      <c r="D655" s="5">
        <v>2415047</v>
      </c>
      <c r="E655" s="3">
        <v>4127490</v>
      </c>
      <c r="F655" s="6">
        <v>43042</v>
      </c>
      <c r="G655" s="2">
        <v>630342</v>
      </c>
    </row>
    <row r="656" spans="1:7">
      <c r="A656" s="1" t="e">
        <f>+INDEX(#REF!,MATCH(B656,#REF!,0),1)</f>
        <v>#REF!</v>
      </c>
      <c r="B656" s="1" t="s">
        <v>790</v>
      </c>
      <c r="C656" s="1" t="s">
        <v>854</v>
      </c>
      <c r="D656" s="5">
        <v>2567617</v>
      </c>
      <c r="E656" s="3">
        <v>9154</v>
      </c>
      <c r="F656" s="6">
        <v>43216</v>
      </c>
      <c r="G656" s="2">
        <v>2956313</v>
      </c>
    </row>
    <row r="657" spans="1:7">
      <c r="A657" s="1" t="e">
        <f>+INDEX(#REF!,MATCH(B657,#REF!,0),1)</f>
        <v>#REF!</v>
      </c>
      <c r="B657" s="14" t="s">
        <v>791</v>
      </c>
      <c r="C657" s="14" t="s">
        <v>853</v>
      </c>
      <c r="D657" s="5">
        <v>116609</v>
      </c>
      <c r="E657" s="3">
        <v>43369</v>
      </c>
      <c r="F657" s="6">
        <v>43637</v>
      </c>
      <c r="G657" s="2">
        <v>658003</v>
      </c>
    </row>
    <row r="658" spans="1:7">
      <c r="A658" s="1" t="e">
        <f>+INDEX(#REF!,MATCH(B658,#REF!,0),1)</f>
        <v>#REF!</v>
      </c>
      <c r="B658" s="14" t="s">
        <v>791</v>
      </c>
      <c r="C658" s="14" t="s">
        <v>854</v>
      </c>
      <c r="D658" s="5">
        <v>359735</v>
      </c>
      <c r="E658" s="3">
        <v>164991</v>
      </c>
      <c r="F658" s="6">
        <v>43965</v>
      </c>
      <c r="G658" s="2">
        <v>3148250</v>
      </c>
    </row>
    <row r="659" spans="1:7">
      <c r="A659" s="1" t="e">
        <f>+INDEX(#REF!,MATCH(B659,#REF!,0),1)</f>
        <v>#REF!</v>
      </c>
      <c r="B659" s="1" t="s">
        <v>792</v>
      </c>
      <c r="C659" s="1" t="s">
        <v>853</v>
      </c>
      <c r="D659" s="5">
        <v>1919104</v>
      </c>
      <c r="E659" s="3">
        <v>3905367</v>
      </c>
      <c r="F659" s="6">
        <v>42436</v>
      </c>
      <c r="G659" s="2">
        <v>609930</v>
      </c>
    </row>
    <row r="660" spans="1:7">
      <c r="A660" s="1" t="e">
        <f>+INDEX(#REF!,MATCH(B660,#REF!,0),1)</f>
        <v>#REF!</v>
      </c>
      <c r="B660" s="1" t="s">
        <v>792</v>
      </c>
      <c r="C660" s="1" t="s">
        <v>854</v>
      </c>
      <c r="D660" s="5">
        <v>2002048</v>
      </c>
      <c r="E660" s="3">
        <v>3939862</v>
      </c>
      <c r="F660" s="6">
        <v>42529</v>
      </c>
      <c r="G660" s="2">
        <v>2852063</v>
      </c>
    </row>
    <row r="661" spans="1:7">
      <c r="A661" s="1" t="e">
        <f>+INDEX(#REF!,MATCH(B661,#REF!,0),1)</f>
        <v>#REF!</v>
      </c>
      <c r="B661" s="1" t="s">
        <v>793</v>
      </c>
      <c r="C661" s="1" t="s">
        <v>853</v>
      </c>
      <c r="D661" s="5">
        <v>2002247</v>
      </c>
      <c r="E661" s="3">
        <v>3969936</v>
      </c>
      <c r="F661" s="6">
        <v>42618</v>
      </c>
      <c r="G661" s="2">
        <v>620987</v>
      </c>
    </row>
    <row r="662" spans="1:7">
      <c r="A662" s="1" t="e">
        <f>+INDEX(#REF!,MATCH(B662,#REF!,0),1)</f>
        <v>#REF!</v>
      </c>
      <c r="B662" s="1" t="s">
        <v>793</v>
      </c>
      <c r="C662" s="1" t="s">
        <v>854</v>
      </c>
      <c r="D662" s="5">
        <v>2186523</v>
      </c>
      <c r="E662" s="3">
        <v>4041426</v>
      </c>
      <c r="F662" s="6">
        <v>42800</v>
      </c>
      <c r="G662" s="2">
        <v>2898000</v>
      </c>
    </row>
    <row r="663" spans="1:7">
      <c r="A663" s="1" t="e">
        <f>+INDEX(#REF!,MATCH(B663,#REF!,0),1)</f>
        <v>#REF!</v>
      </c>
      <c r="B663" s="1" t="s">
        <v>794</v>
      </c>
      <c r="C663" s="1" t="s">
        <v>853</v>
      </c>
      <c r="D663" s="5">
        <v>2089016</v>
      </c>
      <c r="E663" s="3">
        <v>3969984</v>
      </c>
      <c r="F663" s="6">
        <v>42621</v>
      </c>
      <c r="G663" s="2">
        <v>1241974</v>
      </c>
    </row>
    <row r="664" spans="1:7">
      <c r="A664" s="1" t="e">
        <f>+INDEX(#REF!,MATCH(B664,#REF!,0),1)</f>
        <v>#REF!</v>
      </c>
      <c r="B664" s="1" t="s">
        <v>794</v>
      </c>
      <c r="C664" s="1" t="s">
        <v>853</v>
      </c>
      <c r="D664" s="5">
        <v>2089016</v>
      </c>
      <c r="E664" s="3">
        <v>3969984</v>
      </c>
      <c r="F664" s="6">
        <v>42621</v>
      </c>
      <c r="G664" s="2">
        <v>1241974</v>
      </c>
    </row>
    <row r="665" spans="1:7">
      <c r="A665" s="1" t="e">
        <f>+INDEX(#REF!,MATCH(B665,#REF!,0),1)</f>
        <v>#REF!</v>
      </c>
      <c r="B665" s="1" t="s">
        <v>796</v>
      </c>
      <c r="C665" s="1" t="s">
        <v>853</v>
      </c>
      <c r="D665" s="5">
        <v>1812187</v>
      </c>
      <c r="E665" s="3">
        <v>3866403</v>
      </c>
      <c r="F665" s="6">
        <v>42338</v>
      </c>
      <c r="G665" s="2">
        <v>604476</v>
      </c>
    </row>
    <row r="666" spans="1:7">
      <c r="A666" s="1" t="e">
        <f>+INDEX(#REF!,MATCH(B666,#REF!,0),1)</f>
        <v>#REF!</v>
      </c>
      <c r="B666" s="1" t="s">
        <v>798</v>
      </c>
      <c r="C666" s="1" t="s">
        <v>853</v>
      </c>
      <c r="D666" s="5">
        <v>2002250</v>
      </c>
      <c r="E666" s="3">
        <v>3969955</v>
      </c>
      <c r="F666" s="6">
        <v>42619</v>
      </c>
      <c r="G666" s="2">
        <v>620987</v>
      </c>
    </row>
    <row r="667" spans="1:7">
      <c r="A667" s="1" t="e">
        <f>+INDEX(#REF!,MATCH(B667,#REF!,0),1)</f>
        <v>#REF!</v>
      </c>
      <c r="B667" s="1" t="s">
        <v>798</v>
      </c>
      <c r="C667" s="1" t="s">
        <v>854</v>
      </c>
      <c r="D667" s="5">
        <v>2089216</v>
      </c>
      <c r="E667" s="3">
        <v>4002206</v>
      </c>
      <c r="F667" s="6">
        <v>42723</v>
      </c>
      <c r="G667" s="2">
        <v>2886438</v>
      </c>
    </row>
    <row r="668" spans="1:7">
      <c r="A668" s="1" t="e">
        <f>+INDEX(#REF!,MATCH(B668,#REF!,0),1)</f>
        <v>#REF!</v>
      </c>
      <c r="B668" s="1" t="s">
        <v>799</v>
      </c>
      <c r="C668" s="1" t="s">
        <v>853</v>
      </c>
      <c r="D668" s="5">
        <v>631625</v>
      </c>
      <c r="E668" s="3">
        <v>4085175</v>
      </c>
      <c r="F668" s="6">
        <v>42922</v>
      </c>
      <c r="G668" s="2">
        <v>631625</v>
      </c>
    </row>
    <row r="669" spans="1:7">
      <c r="A669" s="1" t="e">
        <f>+INDEX(#REF!,MATCH(B669,#REF!,0),1)</f>
        <v>#REF!</v>
      </c>
      <c r="B669" s="1" t="s">
        <v>799</v>
      </c>
      <c r="C669" s="1" t="s">
        <v>854</v>
      </c>
      <c r="D669" s="5">
        <v>2567643</v>
      </c>
      <c r="E669" s="3">
        <v>4203628</v>
      </c>
      <c r="F669" s="6">
        <v>43234</v>
      </c>
      <c r="G669" s="2">
        <v>2962250</v>
      </c>
    </row>
    <row r="670" spans="1:7">
      <c r="A670" s="1" t="e">
        <f>+INDEX(#REF!,MATCH(B670,#REF!,0),1)</f>
        <v>#REF!</v>
      </c>
      <c r="B670" s="1" t="s">
        <v>803</v>
      </c>
      <c r="C670" s="1" t="s">
        <v>853</v>
      </c>
      <c r="D670" s="5">
        <v>2002066</v>
      </c>
      <c r="E670" s="3">
        <v>3939948</v>
      </c>
      <c r="F670" s="6">
        <v>42537</v>
      </c>
      <c r="G670" s="2">
        <v>3114455</v>
      </c>
    </row>
    <row r="671" spans="1:7">
      <c r="A671" s="1" t="e">
        <f>+INDEX(#REF!,MATCH(B671,#REF!,0),1)</f>
        <v>#REF!</v>
      </c>
      <c r="B671" s="1" t="s">
        <v>803</v>
      </c>
      <c r="C671" s="1" t="s">
        <v>854</v>
      </c>
      <c r="D671" s="5">
        <v>2486530</v>
      </c>
      <c r="E671" s="3">
        <v>4041519</v>
      </c>
      <c r="F671" s="6">
        <v>42807</v>
      </c>
      <c r="G671" s="2">
        <v>2898000</v>
      </c>
    </row>
    <row r="672" spans="1:7">
      <c r="A672" s="1" t="e">
        <f>+INDEX(#REF!,MATCH(B672,#REF!,0),1)</f>
        <v>#REF!</v>
      </c>
      <c r="B672" s="1" t="s">
        <v>804</v>
      </c>
      <c r="C672" s="1" t="s">
        <v>853</v>
      </c>
      <c r="D672" s="5">
        <v>1735291</v>
      </c>
      <c r="E672" s="3">
        <v>3817748</v>
      </c>
      <c r="F672" s="6">
        <v>42243</v>
      </c>
      <c r="G672" s="2">
        <v>594905</v>
      </c>
    </row>
    <row r="673" spans="1:7">
      <c r="A673" s="1" t="e">
        <f>+INDEX(#REF!,MATCH(B673,#REF!,0),1)</f>
        <v>#REF!</v>
      </c>
      <c r="B673" s="1" t="s">
        <v>804</v>
      </c>
      <c r="C673" s="1" t="s">
        <v>854</v>
      </c>
      <c r="D673" s="5">
        <v>1812042</v>
      </c>
      <c r="E673" s="3">
        <v>3830199</v>
      </c>
      <c r="F673" s="6">
        <v>42272</v>
      </c>
      <c r="G673" s="2">
        <v>2765188</v>
      </c>
    </row>
    <row r="674" spans="1:7">
      <c r="A674" s="1" t="e">
        <f>+INDEX(#REF!,MATCH(B674,#REF!,0),1)</f>
        <v>#REF!</v>
      </c>
      <c r="B674" s="1" t="s">
        <v>806</v>
      </c>
      <c r="C674" s="1" t="s">
        <v>853</v>
      </c>
      <c r="D674" s="5">
        <v>2415059</v>
      </c>
      <c r="E674" s="3">
        <v>4142696</v>
      </c>
      <c r="F674" s="6">
        <v>43056</v>
      </c>
      <c r="G674" s="2">
        <v>630342</v>
      </c>
    </row>
    <row r="675" spans="1:7">
      <c r="A675" s="1" t="e">
        <f>+INDEX(#REF!,MATCH(B675,#REF!,0),1)</f>
        <v>#REF!</v>
      </c>
      <c r="B675" s="1" t="s">
        <v>806</v>
      </c>
      <c r="C675" s="1" t="s">
        <v>853</v>
      </c>
      <c r="D675" s="5">
        <v>2567758</v>
      </c>
      <c r="E675" s="3">
        <v>20572</v>
      </c>
      <c r="F675" s="6">
        <v>43292</v>
      </c>
      <c r="G675" s="2">
        <v>13352</v>
      </c>
    </row>
    <row r="676" spans="1:7">
      <c r="A676" s="1" t="e">
        <f>+INDEX(#REF!,MATCH(B676,#REF!,0),1)</f>
        <v>#REF!</v>
      </c>
      <c r="B676" s="1" t="s">
        <v>806</v>
      </c>
      <c r="C676" s="1" t="s">
        <v>854</v>
      </c>
      <c r="D676" s="5">
        <v>10847</v>
      </c>
      <c r="E676" s="3">
        <v>7359</v>
      </c>
      <c r="F676" s="6">
        <v>43399</v>
      </c>
      <c r="G676" s="2">
        <v>3001000</v>
      </c>
    </row>
    <row r="677" spans="1:7">
      <c r="A677" s="1" t="e">
        <f>+INDEX(#REF!,MATCH(B677,#REF!,0),1)</f>
        <v>#REF!</v>
      </c>
      <c r="B677" s="14" t="s">
        <v>807</v>
      </c>
      <c r="C677" s="14" t="s">
        <v>853</v>
      </c>
      <c r="D677" s="5">
        <v>2663056</v>
      </c>
      <c r="E677" s="3">
        <v>26333</v>
      </c>
      <c r="F677" s="6">
        <v>43336</v>
      </c>
      <c r="G677" s="2">
        <v>644342</v>
      </c>
    </row>
    <row r="678" spans="1:7">
      <c r="A678" s="1" t="e">
        <f>+INDEX(#REF!,MATCH(B678,#REF!,0),1)</f>
        <v>#REF!</v>
      </c>
      <c r="B678" s="14" t="s">
        <v>807</v>
      </c>
      <c r="C678" s="14" t="s">
        <v>854</v>
      </c>
      <c r="D678" s="5">
        <v>11700</v>
      </c>
      <c r="E678" s="3">
        <v>7505</v>
      </c>
      <c r="F678" s="6">
        <v>43403</v>
      </c>
      <c r="G678" s="2">
        <v>3001000</v>
      </c>
    </row>
    <row r="679" spans="1:7">
      <c r="A679" s="1" t="e">
        <f>+INDEX(#REF!,MATCH(B679,#REF!,0),1)</f>
        <v>#REF!</v>
      </c>
      <c r="B679" s="1" t="s">
        <v>808</v>
      </c>
      <c r="C679" s="1" t="s">
        <v>853</v>
      </c>
      <c r="D679" s="5">
        <v>1812164</v>
      </c>
      <c r="E679" s="3">
        <v>3854274</v>
      </c>
      <c r="F679" s="6">
        <v>42325</v>
      </c>
      <c r="G679" s="2">
        <v>604476</v>
      </c>
    </row>
    <row r="680" spans="1:7">
      <c r="A680" s="1" t="e">
        <f>+INDEX(#REF!,MATCH(B680,#REF!,0),1)</f>
        <v>#REF!</v>
      </c>
      <c r="B680" s="1" t="s">
        <v>808</v>
      </c>
      <c r="C680" s="1" t="s">
        <v>854</v>
      </c>
      <c r="D680" s="5">
        <v>1812208</v>
      </c>
      <c r="E680" s="3">
        <v>3866527</v>
      </c>
      <c r="F680" s="6">
        <v>42348</v>
      </c>
      <c r="G680" s="2">
        <v>2809688</v>
      </c>
    </row>
    <row r="681" spans="1:7">
      <c r="A681" s="1" t="e">
        <f>+INDEX(#REF!,MATCH(B681,#REF!,0),1)</f>
        <v>#REF!</v>
      </c>
      <c r="B681" s="1" t="s">
        <v>893</v>
      </c>
      <c r="C681" s="1" t="s">
        <v>853</v>
      </c>
      <c r="D681" s="5">
        <v>2002066</v>
      </c>
      <c r="E681" s="3">
        <v>3939948</v>
      </c>
      <c r="F681" s="6">
        <v>42537</v>
      </c>
      <c r="G681" s="2">
        <v>3114455</v>
      </c>
    </row>
    <row r="682" spans="1:7">
      <c r="A682" s="1" t="e">
        <f>+INDEX(#REF!,MATCH(B682,#REF!,0),1)</f>
        <v>#REF!</v>
      </c>
      <c r="B682" s="1" t="s">
        <v>810</v>
      </c>
      <c r="C682" s="1" t="s">
        <v>853</v>
      </c>
      <c r="D682" s="5">
        <v>2567637</v>
      </c>
      <c r="E682" s="3">
        <v>10883</v>
      </c>
      <c r="F682" s="6">
        <v>43228</v>
      </c>
      <c r="G682" s="2">
        <v>639846</v>
      </c>
    </row>
    <row r="683" spans="1:7">
      <c r="A683" s="1" t="e">
        <f>+INDEX(#REF!,MATCH(B683,#REF!,0),1)</f>
        <v>#REF!</v>
      </c>
      <c r="B683" s="1" t="s">
        <v>810</v>
      </c>
      <c r="C683" s="1" t="s">
        <v>854</v>
      </c>
      <c r="D683" s="5">
        <v>41370</v>
      </c>
      <c r="E683" s="3">
        <v>55130</v>
      </c>
      <c r="F683" s="6">
        <v>43504</v>
      </c>
      <c r="G683" s="2">
        <v>3019062</v>
      </c>
    </row>
    <row r="684" spans="1:7">
      <c r="A684" s="1" t="e">
        <f>+INDEX(#REF!,MATCH(B684,#REF!,0),1)</f>
        <v>#REF!</v>
      </c>
      <c r="B684" s="1" t="s">
        <v>811</v>
      </c>
      <c r="C684" s="1" t="s">
        <v>853</v>
      </c>
      <c r="D684" s="5">
        <v>1812237</v>
      </c>
      <c r="E684" s="3">
        <v>3876823</v>
      </c>
      <c r="F684" s="6">
        <v>42368</v>
      </c>
      <c r="G684" s="2">
        <v>606893</v>
      </c>
    </row>
    <row r="685" spans="1:7">
      <c r="A685" s="1" t="e">
        <f>+INDEX(#REF!,MATCH(B685,#REF!,0),1)</f>
        <v>#REF!</v>
      </c>
      <c r="B685" s="1" t="s">
        <v>811</v>
      </c>
      <c r="C685" s="1" t="s">
        <v>854</v>
      </c>
      <c r="D685" s="5">
        <v>1919169</v>
      </c>
      <c r="E685" s="3">
        <v>3905758</v>
      </c>
      <c r="F685" s="6">
        <v>42467</v>
      </c>
      <c r="G685" s="2">
        <v>2832250</v>
      </c>
    </row>
    <row r="686" spans="1:7">
      <c r="A686" s="1" t="e">
        <f>+INDEX(#REF!,MATCH(B686,#REF!,0),1)</f>
        <v>#REF!</v>
      </c>
      <c r="B686" s="1" t="s">
        <v>894</v>
      </c>
      <c r="C686" s="1" t="s">
        <v>853</v>
      </c>
      <c r="D686" s="5">
        <v>2002220</v>
      </c>
      <c r="E686" s="3">
        <v>3969835</v>
      </c>
      <c r="F686" s="6">
        <v>42611</v>
      </c>
      <c r="G686" s="2">
        <v>619745</v>
      </c>
    </row>
    <row r="687" spans="1:7">
      <c r="A687" s="1" t="e">
        <f>+INDEX(#REF!,MATCH(B687,#REF!,0),1)</f>
        <v>#REF!</v>
      </c>
      <c r="B687" s="14" t="s">
        <v>813</v>
      </c>
      <c r="C687" s="14" t="s">
        <v>853</v>
      </c>
      <c r="D687" s="5">
        <v>8972</v>
      </c>
      <c r="E687" s="3">
        <v>32933</v>
      </c>
      <c r="F687" s="6">
        <v>43390</v>
      </c>
      <c r="G687" s="2">
        <v>648216</v>
      </c>
    </row>
    <row r="688" spans="1:7">
      <c r="A688" s="1" t="e">
        <f>+INDEX(#REF!,MATCH(B688,#REF!,0),1)</f>
        <v>#REF!</v>
      </c>
      <c r="B688" s="14" t="s">
        <v>813</v>
      </c>
      <c r="C688" s="14" t="s">
        <v>854</v>
      </c>
      <c r="D688" s="5">
        <v>75616</v>
      </c>
      <c r="E688" s="3">
        <v>72044</v>
      </c>
      <c r="F688" s="6">
        <v>43567</v>
      </c>
      <c r="G688" s="2">
        <v>3022062</v>
      </c>
    </row>
    <row r="689" spans="1:7">
      <c r="A689" s="1" t="e">
        <f>+INDEX(#REF!,MATCH(B689,#REF!,0),1)</f>
        <v>#REF!</v>
      </c>
      <c r="B689" s="1" t="s">
        <v>814</v>
      </c>
      <c r="C689" s="1" t="s">
        <v>853</v>
      </c>
      <c r="D689" s="5">
        <v>1812109</v>
      </c>
      <c r="E689" s="3">
        <v>3844516</v>
      </c>
      <c r="F689" s="6">
        <v>42299</v>
      </c>
      <c r="G689" s="2">
        <v>601466</v>
      </c>
    </row>
    <row r="690" spans="1:7">
      <c r="A690" s="1" t="e">
        <f>+INDEX(#REF!,MATCH(B690,#REF!,0),1)</f>
        <v>#REF!</v>
      </c>
      <c r="B690" s="1" t="s">
        <v>814</v>
      </c>
      <c r="C690" s="1" t="s">
        <v>854</v>
      </c>
      <c r="D690" s="5">
        <v>1919065</v>
      </c>
      <c r="E690" s="3">
        <v>3882987</v>
      </c>
      <c r="F690" s="6">
        <v>42408</v>
      </c>
      <c r="G690" s="2">
        <v>2809688</v>
      </c>
    </row>
    <row r="691" spans="1:7">
      <c r="A691" s="1" t="e">
        <f>+INDEX(#REF!,MATCH(B691,#REF!,0),1)</f>
        <v>#REF!</v>
      </c>
      <c r="B691" s="1" t="s">
        <v>815</v>
      </c>
      <c r="C691" s="1" t="s">
        <v>853</v>
      </c>
      <c r="D691" s="5">
        <v>2186474</v>
      </c>
      <c r="E691" s="3">
        <v>4027507</v>
      </c>
      <c r="F691" s="6">
        <v>42772</v>
      </c>
      <c r="G691" s="2">
        <v>622850</v>
      </c>
    </row>
    <row r="692" spans="1:7">
      <c r="A692" s="1" t="e">
        <f>+INDEX(#REF!,MATCH(B692,#REF!,0),1)</f>
        <v>#REF!</v>
      </c>
      <c r="B692" s="1" t="s">
        <v>815</v>
      </c>
      <c r="C692" s="1" t="s">
        <v>854</v>
      </c>
      <c r="D692" s="5">
        <v>2415084</v>
      </c>
      <c r="E692" s="3">
        <v>4142810</v>
      </c>
      <c r="F692" s="6">
        <v>43068</v>
      </c>
      <c r="G692" s="2">
        <v>2918250</v>
      </c>
    </row>
    <row r="693" spans="1:7">
      <c r="A693" s="1" t="e">
        <f>+INDEX(#REF!,MATCH(B693,#REF!,0),1)</f>
        <v>#REF!</v>
      </c>
      <c r="B693" s="1" t="s">
        <v>817</v>
      </c>
      <c r="C693" s="1" t="s">
        <v>853</v>
      </c>
      <c r="D693" s="5">
        <v>1415402</v>
      </c>
      <c r="E693" s="3">
        <v>3703000</v>
      </c>
      <c r="F693" s="6">
        <v>41950</v>
      </c>
      <c r="G693" s="2">
        <v>577395</v>
      </c>
    </row>
    <row r="694" spans="1:7">
      <c r="A694" s="1" t="e">
        <f>+INDEX(#REF!,MATCH(B694,#REF!,0),1)</f>
        <v>#REF!</v>
      </c>
      <c r="B694" s="1" t="s">
        <v>817</v>
      </c>
      <c r="C694" s="1" t="s">
        <v>854</v>
      </c>
      <c r="D694" s="5">
        <v>1735108</v>
      </c>
      <c r="E694" s="3">
        <v>3794158</v>
      </c>
      <c r="F694" s="6">
        <v>42150</v>
      </c>
      <c r="G694" s="2">
        <v>2718688</v>
      </c>
    </row>
    <row r="695" spans="1:7">
      <c r="A695" s="1" t="e">
        <f>+INDEX(#REF!,MATCH(B695,#REF!,0),1)</f>
        <v>#REF!</v>
      </c>
      <c r="B695" s="14" t="s">
        <v>818</v>
      </c>
      <c r="C695" s="14" t="s">
        <v>853</v>
      </c>
      <c r="D695" s="5">
        <v>2663069</v>
      </c>
      <c r="E695" s="3">
        <v>26932</v>
      </c>
      <c r="F695" s="6">
        <v>43341</v>
      </c>
      <c r="G695" s="2">
        <v>644342</v>
      </c>
    </row>
    <row r="696" spans="1:7">
      <c r="A696" s="1" t="e">
        <f>+INDEX(#REF!,MATCH(B696,#REF!,0),1)</f>
        <v>#REF!</v>
      </c>
      <c r="B696" s="14" t="s">
        <v>818</v>
      </c>
      <c r="C696" s="14" t="s">
        <v>854</v>
      </c>
      <c r="D696" s="5">
        <v>10340</v>
      </c>
      <c r="E696" s="3">
        <v>33923</v>
      </c>
      <c r="F696" s="6">
        <v>43396</v>
      </c>
      <c r="G696" s="2">
        <v>3001000</v>
      </c>
    </row>
    <row r="697" spans="1:7">
      <c r="A697" s="1" t="e">
        <f>+INDEX(#REF!,MATCH(B697,#REF!,0),1)</f>
        <v>#REF!</v>
      </c>
      <c r="B697" s="1" t="s">
        <v>819</v>
      </c>
      <c r="C697" s="1" t="s">
        <v>853</v>
      </c>
      <c r="D697" s="5">
        <v>1135316</v>
      </c>
      <c r="E697" s="3">
        <v>3452195</v>
      </c>
      <c r="F697" s="6">
        <v>41360</v>
      </c>
      <c r="G697" s="2">
        <v>1623444</v>
      </c>
    </row>
    <row r="698" spans="1:7">
      <c r="A698" s="1" t="e">
        <f>+INDEX(#REF!,MATCH(B698,#REF!,0),1)</f>
        <v>#REF!</v>
      </c>
      <c r="B698" s="1" t="s">
        <v>819</v>
      </c>
      <c r="C698" s="1" t="s">
        <v>854</v>
      </c>
      <c r="D698" s="5">
        <v>1255257</v>
      </c>
      <c r="E698" s="3">
        <v>3546534</v>
      </c>
      <c r="F698" s="6">
        <v>41547</v>
      </c>
      <c r="G698" s="2">
        <v>10111752</v>
      </c>
    </row>
    <row r="699" spans="1:7">
      <c r="A699" s="1" t="e">
        <f>+INDEX(#REF!,MATCH(B699,#REF!,0),1)</f>
        <v>#REF!</v>
      </c>
      <c r="B699" s="1" t="s">
        <v>820</v>
      </c>
      <c r="C699" s="1" t="s">
        <v>853</v>
      </c>
      <c r="D699" s="5">
        <v>1919225</v>
      </c>
      <c r="E699" s="3">
        <v>3920896</v>
      </c>
      <c r="F699" s="6">
        <v>42493</v>
      </c>
      <c r="G699" s="2">
        <v>1592396</v>
      </c>
    </row>
    <row r="700" spans="1:7">
      <c r="A700" s="1" t="e">
        <f>+INDEX(#REF!,MATCH(B700,#REF!,0),1)</f>
        <v>#REF!</v>
      </c>
      <c r="B700" s="1" t="s">
        <v>820</v>
      </c>
      <c r="C700" s="1" t="s">
        <v>854</v>
      </c>
      <c r="D700" s="5" t="s">
        <v>895</v>
      </c>
      <c r="E700" s="3">
        <v>3970178</v>
      </c>
      <c r="F700" s="6">
        <v>42636</v>
      </c>
      <c r="G700" s="2">
        <v>5818874</v>
      </c>
    </row>
    <row r="701" spans="1:7">
      <c r="A701" s="1" t="e">
        <f>+INDEX(#REF!,MATCH(B701,#REF!,0),1)</f>
        <v>#REF!</v>
      </c>
      <c r="B701" s="1" t="s">
        <v>821</v>
      </c>
      <c r="C701" s="1" t="s">
        <v>853</v>
      </c>
      <c r="D701" s="5">
        <v>2415132</v>
      </c>
      <c r="E701" s="3">
        <v>4156852</v>
      </c>
      <c r="F701" s="6">
        <v>43089</v>
      </c>
      <c r="G701" s="2">
        <v>634122</v>
      </c>
    </row>
    <row r="702" spans="1:7">
      <c r="A702" s="1" t="e">
        <f>+INDEX(#REF!,MATCH(B702,#REF!,0),1)</f>
        <v>#REF!</v>
      </c>
      <c r="B702" s="1" t="s">
        <v>822</v>
      </c>
      <c r="C702" s="1" t="s">
        <v>853</v>
      </c>
      <c r="D702" s="5">
        <v>2186513</v>
      </c>
      <c r="E702" s="3">
        <v>4041361</v>
      </c>
      <c r="F702" s="6">
        <v>42795</v>
      </c>
      <c r="G702" s="2">
        <v>625968</v>
      </c>
    </row>
    <row r="703" spans="1:7">
      <c r="A703" s="1" t="e">
        <f>+INDEX(#REF!,MATCH(B703,#REF!,0),1)</f>
        <v>#REF!</v>
      </c>
      <c r="B703" s="1" t="s">
        <v>822</v>
      </c>
      <c r="C703" s="1" t="s">
        <v>854</v>
      </c>
      <c r="D703" s="5">
        <v>2415094</v>
      </c>
      <c r="E703" s="3">
        <v>4142903</v>
      </c>
      <c r="F703" s="6">
        <v>43074</v>
      </c>
      <c r="G703" s="2">
        <v>2935750</v>
      </c>
    </row>
    <row r="704" spans="1:7">
      <c r="A704" s="1" t="e">
        <f>+INDEX(#REF!,MATCH(B704,#REF!,0),1)</f>
        <v>#REF!</v>
      </c>
      <c r="B704" s="1" t="s">
        <v>823</v>
      </c>
      <c r="C704" s="1" t="s">
        <v>853</v>
      </c>
      <c r="D704" s="5">
        <v>1415274</v>
      </c>
      <c r="E704" s="3">
        <v>3681205</v>
      </c>
      <c r="F704" s="6">
        <v>41897</v>
      </c>
      <c r="G704" s="2">
        <v>571104</v>
      </c>
    </row>
    <row r="705" spans="1:7">
      <c r="A705" s="1" t="e">
        <f>+INDEX(#REF!,MATCH(B705,#REF!,0),1)</f>
        <v>#REF!</v>
      </c>
      <c r="B705" s="1" t="s">
        <v>52</v>
      </c>
      <c r="C705" s="1" t="s">
        <v>854</v>
      </c>
      <c r="D705" s="5">
        <v>445087</v>
      </c>
      <c r="E705" s="46">
        <v>79624</v>
      </c>
      <c r="F705" s="6">
        <v>44050</v>
      </c>
      <c r="G705" s="2">
        <v>3142000</v>
      </c>
    </row>
    <row r="706" spans="1:7">
      <c r="A706" s="1" t="e">
        <f>+INDEX(#REF!,MATCH(B706,#REF!,0),1)</f>
        <v>#REF!</v>
      </c>
      <c r="B706" t="s">
        <v>356</v>
      </c>
      <c r="C706" t="s">
        <v>854</v>
      </c>
      <c r="D706" s="5">
        <v>440994</v>
      </c>
      <c r="E706" s="3">
        <v>79847</v>
      </c>
      <c r="F706" s="6">
        <v>44053</v>
      </c>
      <c r="G706" s="2">
        <v>3142000</v>
      </c>
    </row>
    <row r="707" spans="1:7">
      <c r="A707" s="1" t="e">
        <f>+INDEX(#REF!,MATCH(B707,#REF!,0),1)</f>
        <v>#REF!</v>
      </c>
      <c r="B707" s="14" t="s">
        <v>350</v>
      </c>
      <c r="C707" t="s">
        <v>854</v>
      </c>
      <c r="D707" s="5">
        <v>447065</v>
      </c>
      <c r="E707" s="3">
        <v>8000</v>
      </c>
      <c r="F707" s="6">
        <v>44055</v>
      </c>
      <c r="G707" s="2">
        <v>3142000</v>
      </c>
    </row>
    <row r="708" spans="1:7">
      <c r="A708" s="1" t="e">
        <f>+INDEX(#REF!,MATCH(B708,#REF!,0),1)</f>
        <v>#REF!</v>
      </c>
      <c r="B708" t="s">
        <v>352</v>
      </c>
      <c r="C708" t="s">
        <v>854</v>
      </c>
      <c r="D708" s="5">
        <v>447058</v>
      </c>
      <c r="E708" s="3">
        <v>79948</v>
      </c>
      <c r="F708" s="6">
        <v>44054</v>
      </c>
      <c r="G708" s="2">
        <v>3142000</v>
      </c>
    </row>
    <row r="709" spans="1:7">
      <c r="A709" s="1" t="e">
        <f>+INDEX(#REF!,MATCH(B709,#REF!,0),1)</f>
        <v>#REF!</v>
      </c>
      <c r="B709" t="s">
        <v>896</v>
      </c>
      <c r="C709" t="s">
        <v>853</v>
      </c>
      <c r="D709" s="5">
        <v>116604</v>
      </c>
      <c r="E709" s="46">
        <v>57058</v>
      </c>
      <c r="F709" s="6">
        <v>43637</v>
      </c>
      <c r="G709" s="2">
        <f>652763+5240</f>
        <v>658003</v>
      </c>
    </row>
    <row r="710" spans="1:7">
      <c r="A710" s="1" t="e">
        <f>+INDEX(#REF!,MATCH(B710,#REF!,0),1)</f>
        <v>#REF!</v>
      </c>
      <c r="B710" t="s">
        <v>262</v>
      </c>
      <c r="C710" t="s">
        <v>854</v>
      </c>
      <c r="D710" s="5">
        <v>466862</v>
      </c>
      <c r="E710" s="46">
        <v>201485</v>
      </c>
      <c r="F710" s="6">
        <v>44076</v>
      </c>
      <c r="G710" s="2">
        <v>1132245</v>
      </c>
    </row>
    <row r="711" spans="1:7">
      <c r="A711" s="1" t="e">
        <f>+INDEX(#REF!,MATCH(B711,#REF!,0),1)</f>
        <v>#REF!</v>
      </c>
      <c r="B711" t="s">
        <v>828</v>
      </c>
      <c r="C711" t="s">
        <v>853</v>
      </c>
      <c r="D711" s="5">
        <v>475125</v>
      </c>
      <c r="E711" s="3">
        <v>82460</v>
      </c>
      <c r="F711" s="6">
        <v>44085</v>
      </c>
      <c r="G711" s="2">
        <v>352254</v>
      </c>
    </row>
    <row r="712" spans="1:7">
      <c r="A712" s="1" t="e">
        <f>+INDEX(#REF!,MATCH(B712,#REF!,0),1)</f>
        <v>#REF!</v>
      </c>
      <c r="B712" t="s">
        <v>689</v>
      </c>
      <c r="C712" t="s">
        <v>79</v>
      </c>
      <c r="D712" s="5">
        <v>446800</v>
      </c>
      <c r="E712" s="3">
        <v>193519</v>
      </c>
      <c r="F712" s="6">
        <v>44055</v>
      </c>
      <c r="G712" s="2">
        <v>402176</v>
      </c>
    </row>
    <row r="713" spans="1:7">
      <c r="A713" s="1" t="e">
        <f>+INDEX(#REF!,MATCH(B713,#REF!,0),1)</f>
        <v>#REF!</v>
      </c>
      <c r="B713" t="s">
        <v>99</v>
      </c>
      <c r="C713" t="s">
        <v>854</v>
      </c>
      <c r="D713" s="5">
        <v>476684</v>
      </c>
      <c r="E713" s="3">
        <v>205204</v>
      </c>
      <c r="F713" s="6">
        <v>44088</v>
      </c>
      <c r="G713" s="2">
        <v>2465778</v>
      </c>
    </row>
    <row r="714" spans="1:7">
      <c r="A714" s="1" t="e">
        <f>+INDEX(#REF!,MATCH(B714,#REF!,0),1)</f>
        <v>#REF!</v>
      </c>
      <c r="B714" t="s">
        <v>897</v>
      </c>
      <c r="C714" t="s">
        <v>853</v>
      </c>
      <c r="D714" s="5">
        <v>483750</v>
      </c>
      <c r="E714" s="3"/>
      <c r="F714" s="6">
        <v>44097</v>
      </c>
      <c r="G714" s="2">
        <v>251610</v>
      </c>
    </row>
    <row r="715" spans="1:7">
      <c r="A715" s="1" t="e">
        <f>+INDEX(#REF!,MATCH(B715,#REF!,0),1)</f>
        <v>#REF!</v>
      </c>
      <c r="B715" t="s">
        <v>828</v>
      </c>
      <c r="C715" t="s">
        <v>854</v>
      </c>
      <c r="D715" s="5">
        <v>510925</v>
      </c>
      <c r="E715" s="3">
        <v>22031</v>
      </c>
      <c r="F715" s="6">
        <v>44130</v>
      </c>
      <c r="G715" s="2">
        <v>906696</v>
      </c>
    </row>
    <row r="716" spans="1:7">
      <c r="A716" s="1" t="e">
        <f>+INDEX(#REF!,MATCH(B716,#REF!,0),1)</f>
        <v>#REF!</v>
      </c>
      <c r="B716" s="1" t="s">
        <v>836</v>
      </c>
      <c r="C716" s="1" t="s">
        <v>853</v>
      </c>
      <c r="D716" s="5">
        <v>525395</v>
      </c>
      <c r="E716" s="3"/>
      <c r="F716" s="6">
        <v>44147</v>
      </c>
      <c r="G716" s="2">
        <v>684099</v>
      </c>
    </row>
    <row r="717" spans="1:7">
      <c r="A717" s="1" t="e">
        <f>+INDEX(#REF!,MATCH(B717,#REF!,0),1)</f>
        <v>#REF!</v>
      </c>
      <c r="B717" t="s">
        <v>174</v>
      </c>
      <c r="C717" t="s">
        <v>854</v>
      </c>
      <c r="D717" s="5">
        <v>519617</v>
      </c>
      <c r="E717" s="3">
        <v>22055</v>
      </c>
      <c r="F717" s="6">
        <v>44146</v>
      </c>
      <c r="G717" s="2">
        <v>1368198</v>
      </c>
    </row>
    <row r="718" spans="1:7">
      <c r="A718" s="1" t="e">
        <f>+INDEX(#REF!,MATCH(B718,#REF!,0),1)</f>
        <v>#REF!</v>
      </c>
      <c r="B718" t="s">
        <v>28</v>
      </c>
      <c r="C718" t="s">
        <v>853</v>
      </c>
      <c r="D718" s="5">
        <v>517496</v>
      </c>
      <c r="E718" s="3">
        <v>224219</v>
      </c>
      <c r="F718" s="6">
        <v>44141</v>
      </c>
      <c r="G718" s="2">
        <v>506740</v>
      </c>
    </row>
    <row r="719" spans="1:7">
      <c r="A719" s="1" t="e">
        <f>+INDEX(#REF!,MATCH(B719,#REF!,0),1)</f>
        <v>#REF!</v>
      </c>
      <c r="B719" t="s">
        <v>828</v>
      </c>
      <c r="C719" t="s">
        <v>79</v>
      </c>
      <c r="D719" s="5">
        <v>534300</v>
      </c>
      <c r="E719" s="3">
        <v>231715</v>
      </c>
      <c r="F719" s="6">
        <v>44154</v>
      </c>
      <c r="G719" s="2">
        <v>456066</v>
      </c>
    </row>
    <row r="720" spans="1:7">
      <c r="A720" s="1" t="e">
        <f>+INDEX(#REF!,MATCH(B720,#REF!,0),1)</f>
        <v>#REF!</v>
      </c>
      <c r="B720" s="1" t="s">
        <v>94</v>
      </c>
      <c r="C720" s="1" t="s">
        <v>853</v>
      </c>
      <c r="D720" s="5">
        <v>477502</v>
      </c>
      <c r="E720" s="46">
        <v>205372</v>
      </c>
      <c r="F720" s="6">
        <v>44089</v>
      </c>
      <c r="G720" s="2">
        <v>679347</v>
      </c>
    </row>
    <row r="721" spans="1:7">
      <c r="A721" s="1" t="e">
        <f>+INDEX(#REF!,MATCH(B721,#REF!,0),1)</f>
        <v>#REF!</v>
      </c>
      <c r="B721" s="1" t="s">
        <v>843</v>
      </c>
      <c r="C721" s="1" t="s">
        <v>898</v>
      </c>
      <c r="D721" s="5">
        <v>574621</v>
      </c>
      <c r="E721" s="3">
        <v>252206</v>
      </c>
      <c r="F721" s="6">
        <v>44183</v>
      </c>
      <c r="G721" s="2">
        <v>255145</v>
      </c>
    </row>
    <row r="722" spans="1:7">
      <c r="A722" s="1" t="e">
        <f>+INDEX(#REF!,MATCH(B722,#REF!,0),1)</f>
        <v>#REF!</v>
      </c>
      <c r="B722" t="s">
        <v>8</v>
      </c>
      <c r="C722" t="s">
        <v>854</v>
      </c>
      <c r="D722" s="5">
        <v>630857</v>
      </c>
      <c r="E722" s="3">
        <v>284168</v>
      </c>
      <c r="F722" s="6">
        <v>44230</v>
      </c>
      <c r="G722" s="2">
        <v>1150448</v>
      </c>
    </row>
    <row r="723" spans="1:7">
      <c r="A723" s="1" t="e">
        <f>+INDEX(#REF!,MATCH(B723,#REF!,0),1)</f>
        <v>#REF!</v>
      </c>
      <c r="B723" t="s">
        <v>845</v>
      </c>
      <c r="C723" t="s">
        <v>898</v>
      </c>
      <c r="D723" s="5">
        <v>642740</v>
      </c>
      <c r="E723" s="3">
        <v>52421</v>
      </c>
      <c r="F723" s="6">
        <v>44235</v>
      </c>
      <c r="G723" s="2">
        <v>255655</v>
      </c>
    </row>
    <row r="724" spans="1:7">
      <c r="A724" s="1" t="e">
        <f>+INDEX(#REF!,MATCH(B724,#REF!,0),1)</f>
        <v>#REF!</v>
      </c>
      <c r="B724" t="s">
        <v>846</v>
      </c>
      <c r="C724" t="s">
        <v>898</v>
      </c>
      <c r="D724" s="5">
        <v>642053</v>
      </c>
      <c r="E724" s="3">
        <v>286111</v>
      </c>
      <c r="F724" s="6">
        <v>44238</v>
      </c>
      <c r="G724" s="2">
        <v>255655</v>
      </c>
    </row>
    <row r="725" spans="1:7">
      <c r="A725" s="1" t="e">
        <f>+INDEX(#REF!,MATCH(B725,#REF!,0),1)</f>
        <v>#REF!</v>
      </c>
      <c r="B725" s="14" t="s">
        <v>507</v>
      </c>
      <c r="C725" s="14" t="s">
        <v>854</v>
      </c>
      <c r="D725" s="5">
        <v>592717</v>
      </c>
      <c r="E725" s="3">
        <v>269220</v>
      </c>
      <c r="F725" s="6">
        <v>44215</v>
      </c>
      <c r="G725" s="2">
        <f>4995844/2</f>
        <v>2497922</v>
      </c>
    </row>
    <row r="726" spans="1:7">
      <c r="A726" s="1" t="e">
        <f>+INDEX(#REF!,MATCH(B726,#REF!,0),1)</f>
        <v>#REF!</v>
      </c>
      <c r="B726" s="1" t="s">
        <v>540</v>
      </c>
      <c r="C726" s="1" t="s">
        <v>854</v>
      </c>
      <c r="D726" s="5">
        <v>592717</v>
      </c>
      <c r="E726" s="3">
        <v>269220</v>
      </c>
      <c r="F726" s="6">
        <v>44215</v>
      </c>
      <c r="G726" s="2">
        <f>4995844/2</f>
        <v>2497922</v>
      </c>
    </row>
    <row r="727" spans="1:7">
      <c r="A727" s="1" t="e">
        <f>+INDEX(#REF!,MATCH(B727,#REF!,0),1)</f>
        <v>#REF!</v>
      </c>
      <c r="B727" s="1" t="s">
        <v>899</v>
      </c>
      <c r="C727" s="1" t="s">
        <v>853</v>
      </c>
      <c r="D727" s="5">
        <v>478483</v>
      </c>
      <c r="E727" s="3">
        <v>205975</v>
      </c>
      <c r="F727" s="6">
        <v>44095</v>
      </c>
      <c r="G727" s="2">
        <v>352254</v>
      </c>
    </row>
    <row r="728" spans="1:7">
      <c r="A728" s="1" t="e">
        <f>+INDEX(#REF!,MATCH(B728,#REF!,0),1)</f>
        <v>#REF!</v>
      </c>
      <c r="B728" s="1" t="s">
        <v>166</v>
      </c>
      <c r="C728" s="1" t="s">
        <v>854</v>
      </c>
      <c r="D728" s="5">
        <v>716436</v>
      </c>
      <c r="E728" s="3">
        <v>324835</v>
      </c>
      <c r="F728" s="6">
        <v>44295</v>
      </c>
      <c r="G728" s="2">
        <v>1392984</v>
      </c>
    </row>
    <row r="729" spans="1:7">
      <c r="A729" s="1" t="e">
        <f>+INDEX(#REF!,MATCH(B729,#REF!,0),1)</f>
        <v>#REF!</v>
      </c>
      <c r="B729" s="1" t="s">
        <v>177</v>
      </c>
      <c r="C729" s="1" t="s">
        <v>853</v>
      </c>
      <c r="D729" s="5">
        <v>729730</v>
      </c>
      <c r="E729" s="3">
        <v>331470</v>
      </c>
      <c r="F729" s="6">
        <v>44305</v>
      </c>
      <c r="G729" s="2">
        <v>696492</v>
      </c>
    </row>
    <row r="730" spans="1:7">
      <c r="A730" s="1" t="e">
        <f>+INDEX(#REF!,MATCH(B730,#REF!,0),1)</f>
        <v>#REF!</v>
      </c>
      <c r="B730" s="1" t="s">
        <v>94</v>
      </c>
      <c r="C730" s="1" t="s">
        <v>854</v>
      </c>
      <c r="D730" s="5">
        <v>754264</v>
      </c>
      <c r="E730" s="3">
        <v>350959</v>
      </c>
      <c r="F730" s="6">
        <v>44334</v>
      </c>
      <c r="G730" s="2">
        <v>1398546</v>
      </c>
    </row>
    <row r="731" spans="1:7">
      <c r="A731" s="1" t="e">
        <f>+INDEX(#REF!,MATCH(B731,#REF!,0),1)</f>
        <v>#REF!</v>
      </c>
      <c r="B731" s="1" t="s">
        <v>900</v>
      </c>
      <c r="C731" s="1" t="s">
        <v>854</v>
      </c>
      <c r="D731" s="5">
        <v>776915</v>
      </c>
      <c r="E731" s="3">
        <v>361407</v>
      </c>
      <c r="F731" s="6">
        <v>44351</v>
      </c>
      <c r="G731" s="2">
        <v>932364</v>
      </c>
    </row>
    <row r="732" spans="1:7">
      <c r="A732" s="1" t="e">
        <f>+INDEX(#REF!,MATCH(B732,#REF!,0),1)</f>
        <v>#REF!</v>
      </c>
      <c r="B732" s="1" t="s">
        <v>901</v>
      </c>
      <c r="C732" s="1" t="s">
        <v>853</v>
      </c>
      <c r="D732" s="5">
        <v>835311</v>
      </c>
      <c r="E732" s="3">
        <v>380184</v>
      </c>
      <c r="F732" s="6">
        <v>44371</v>
      </c>
      <c r="G732" s="2">
        <v>364035</v>
      </c>
    </row>
    <row r="733" spans="1:7">
      <c r="A733" s="1" t="e">
        <f>+INDEX(#REF!,MATCH(B733,#REF!,0),1)</f>
        <v>#REF!</v>
      </c>
      <c r="B733" t="s">
        <v>902</v>
      </c>
      <c r="C733" t="s">
        <v>854</v>
      </c>
      <c r="D733" s="5">
        <v>912020</v>
      </c>
      <c r="E733" s="3">
        <v>414452</v>
      </c>
      <c r="F733" s="6">
        <v>44424</v>
      </c>
      <c r="G733" s="2">
        <v>939834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heetViews>
  <sheetFormatPr baseColWidth="10" defaultColWidth="11.375" defaultRowHeight="14.25"/>
  <sheetData>
    <row r="2" spans="1:2">
      <c r="A2" t="s">
        <v>903</v>
      </c>
      <c r="B2" t="s">
        <v>904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4"/>
  <sheetViews>
    <sheetView workbookViewId="0"/>
  </sheetViews>
  <sheetFormatPr baseColWidth="10" defaultColWidth="11.375" defaultRowHeight="14.25"/>
  <sheetData>
    <row r="2" spans="1:4" ht="22.5">
      <c r="A2" s="7" t="s">
        <v>228</v>
      </c>
      <c r="B2" s="8" t="s">
        <v>229</v>
      </c>
      <c r="C2" s="8" t="s">
        <v>905</v>
      </c>
      <c r="D2" s="8" t="s">
        <v>152</v>
      </c>
    </row>
    <row r="3" spans="1:4">
      <c r="A3" s="29" t="e">
        <f>+INDEX(#REF!,MATCH(B3,#REF!,0),1)</f>
        <v>#REF!</v>
      </c>
      <c r="B3" s="29" t="s">
        <v>565</v>
      </c>
      <c r="C3" s="30">
        <v>42881</v>
      </c>
      <c r="D3" s="29" t="s">
        <v>906</v>
      </c>
    </row>
    <row r="4" spans="1:4">
      <c r="A4" s="29" t="e">
        <f>+INDEX(#REF!,MATCH(B4,#REF!,0),1)</f>
        <v>#REF!</v>
      </c>
      <c r="B4" s="29" t="s">
        <v>413</v>
      </c>
      <c r="C4" s="30">
        <v>42934</v>
      </c>
      <c r="D4" s="29" t="s">
        <v>907</v>
      </c>
    </row>
    <row r="5" spans="1:4">
      <c r="A5" s="29" t="e">
        <f>+INDEX(#REF!,MATCH(B5,#REF!,0),1)</f>
        <v>#REF!</v>
      </c>
      <c r="B5" s="29" t="s">
        <v>684</v>
      </c>
      <c r="C5" s="30">
        <v>42955</v>
      </c>
      <c r="D5" s="29" t="s">
        <v>907</v>
      </c>
    </row>
    <row r="6" spans="1:4">
      <c r="A6" s="29" t="e">
        <f>+INDEX(#REF!,MATCH(B6,#REF!,0),1)</f>
        <v>#REF!</v>
      </c>
      <c r="B6" s="29" t="s">
        <v>519</v>
      </c>
      <c r="C6" s="30">
        <v>43210</v>
      </c>
    </row>
    <row r="7" spans="1:4">
      <c r="A7" s="29" t="e">
        <f>+INDEX(#REF!,MATCH(B7,#REF!,0),1)</f>
        <v>#REF!</v>
      </c>
      <c r="B7" s="29" t="s">
        <v>511</v>
      </c>
      <c r="C7" s="30">
        <v>43223</v>
      </c>
    </row>
    <row r="8" spans="1:4">
      <c r="A8" s="29" t="e">
        <f>+INDEX(#REF!,MATCH(B8,#REF!,0),1)</f>
        <v>#REF!</v>
      </c>
      <c r="B8" s="29" t="s">
        <v>515</v>
      </c>
      <c r="C8" s="30">
        <v>43223</v>
      </c>
    </row>
    <row r="9" spans="1:4">
      <c r="A9" s="29" t="e">
        <f>+INDEX(#REF!,MATCH(B9,#REF!,0),1)</f>
        <v>#REF!</v>
      </c>
      <c r="B9" s="29" t="s">
        <v>579</v>
      </c>
      <c r="C9" s="30">
        <v>43280</v>
      </c>
      <c r="D9" s="30" t="s">
        <v>908</v>
      </c>
    </row>
    <row r="10" spans="1:4">
      <c r="A10" s="29" t="e">
        <f>+INDEX(#REF!,MATCH(B10,#REF!,0),1)</f>
        <v>#REF!</v>
      </c>
      <c r="B10" s="29" t="s">
        <v>744</v>
      </c>
      <c r="C10" s="30">
        <v>43280</v>
      </c>
      <c r="D10" s="30" t="s">
        <v>908</v>
      </c>
    </row>
    <row r="11" spans="1:4">
      <c r="A11" s="29" t="e">
        <f>+INDEX(#REF!,MATCH(B11,#REF!,0),1)</f>
        <v>#REF!</v>
      </c>
      <c r="B11" s="29" t="s">
        <v>810</v>
      </c>
      <c r="C11" s="30">
        <v>43789</v>
      </c>
      <c r="D11" s="29" t="s">
        <v>909</v>
      </c>
    </row>
    <row r="12" spans="1:4" ht="128.25">
      <c r="A12" s="29" t="e">
        <f>+INDEX(#REF!,MATCH(B12,#REF!,0),1)</f>
        <v>#REF!</v>
      </c>
      <c r="B12" s="29" t="s">
        <v>326</v>
      </c>
      <c r="C12" s="30">
        <v>43927</v>
      </c>
      <c r="D12" s="31" t="s">
        <v>910</v>
      </c>
    </row>
    <row r="13" spans="1:4">
      <c r="A13" s="29" t="e">
        <f>+INDEX(#REF!,MATCH(B13,#REF!,0),1)</f>
        <v>#REF!</v>
      </c>
      <c r="B13" s="29" t="s">
        <v>348</v>
      </c>
      <c r="C13" s="30">
        <v>43949</v>
      </c>
      <c r="D13" s="29" t="s">
        <v>911</v>
      </c>
    </row>
    <row r="14" spans="1:4">
      <c r="A14" s="29" t="e">
        <f>+INDEX(#REF!,MATCH(B14,#REF!,0),1)</f>
        <v>#REF!</v>
      </c>
      <c r="B14" s="29" t="s">
        <v>894</v>
      </c>
      <c r="C14" s="30">
        <v>44008</v>
      </c>
      <c r="D14" s="29" t="s">
        <v>912</v>
      </c>
    </row>
    <row r="15" spans="1:4">
      <c r="A15" s="29" t="e">
        <f>+INDEX(#REF!,MATCH(B15,#REF!,0),1)</f>
        <v>#REF!</v>
      </c>
      <c r="B15" s="29" t="s">
        <v>322</v>
      </c>
      <c r="C15" s="30">
        <v>44021</v>
      </c>
      <c r="D15" s="29" t="s">
        <v>913</v>
      </c>
    </row>
    <row r="16" spans="1:4">
      <c r="A16" s="29" t="e">
        <f>+INDEX(#REF!,MATCH(B16,#REF!,0),1)</f>
        <v>#REF!</v>
      </c>
      <c r="B16" s="29" t="s">
        <v>326</v>
      </c>
      <c r="C16" s="30">
        <v>44040</v>
      </c>
      <c r="D16" s="29" t="s">
        <v>914</v>
      </c>
    </row>
    <row r="17" spans="1:4">
      <c r="A17" s="29" t="e">
        <f>+INDEX(#REF!,MATCH(B17,#REF!,0),1)</f>
        <v>#REF!</v>
      </c>
      <c r="B17" s="29" t="s">
        <v>309</v>
      </c>
      <c r="C17" s="30">
        <v>44041</v>
      </c>
      <c r="D17" s="29" t="s">
        <v>915</v>
      </c>
    </row>
    <row r="18" spans="1:4">
      <c r="A18" s="29" t="e">
        <f>+INDEX(#REF!,MATCH(B18,#REF!,0),1)</f>
        <v>#REF!</v>
      </c>
      <c r="B18" s="29" t="s">
        <v>488</v>
      </c>
      <c r="C18" s="30">
        <v>44055</v>
      </c>
      <c r="D18" s="29" t="s">
        <v>915</v>
      </c>
    </row>
    <row r="19" spans="1:4">
      <c r="A19" s="29" t="e">
        <f>+INDEX(#REF!,MATCH(B19,#REF!,0),1)</f>
        <v>#REF!</v>
      </c>
      <c r="B19" s="29" t="s">
        <v>634</v>
      </c>
      <c r="C19" s="30">
        <v>44060</v>
      </c>
      <c r="D19" s="29" t="s">
        <v>915</v>
      </c>
    </row>
    <row r="20" spans="1:4">
      <c r="A20" s="29" t="e">
        <f>+INDEX(#REF!,MATCH(B20,#REF!,0),1)</f>
        <v>#REF!</v>
      </c>
      <c r="B20" s="29" t="s">
        <v>695</v>
      </c>
      <c r="C20" s="30">
        <v>44069</v>
      </c>
      <c r="D20" s="29" t="s">
        <v>916</v>
      </c>
    </row>
    <row r="21" spans="1:4">
      <c r="A21" s="29" t="e">
        <f>+INDEX(#REF!,MATCH(B21,#REF!,0),1)</f>
        <v>#REF!</v>
      </c>
      <c r="B21" s="29" t="s">
        <v>699</v>
      </c>
      <c r="C21" s="30">
        <v>44069</v>
      </c>
      <c r="D21" s="29" t="s">
        <v>916</v>
      </c>
    </row>
    <row r="22" spans="1:4">
      <c r="A22" s="29" t="e">
        <f>+INDEX(#REF!,MATCH(B22,#REF!,0),1)</f>
        <v>#REF!</v>
      </c>
      <c r="B22" s="29" t="s">
        <v>806</v>
      </c>
      <c r="C22" s="30">
        <v>44075</v>
      </c>
      <c r="D22" s="29" t="s">
        <v>917</v>
      </c>
    </row>
    <row r="23" spans="1:4">
      <c r="A23" s="29" t="e">
        <f>+INDEX(#REF!,MATCH(B23,#REF!,0),1)</f>
        <v>#REF!</v>
      </c>
      <c r="B23" s="29" t="s">
        <v>338</v>
      </c>
      <c r="C23" s="30">
        <v>44076</v>
      </c>
      <c r="D23" s="29" t="s">
        <v>917</v>
      </c>
    </row>
    <row r="24" spans="1:4">
      <c r="A24" s="29" t="e">
        <f>+INDEX(#REF!,MATCH(B24,#REF!,0),1)</f>
        <v>#REF!</v>
      </c>
      <c r="B24" s="29" t="s">
        <v>890</v>
      </c>
      <c r="C24" s="30">
        <v>44113</v>
      </c>
      <c r="D24" s="29" t="s">
        <v>918</v>
      </c>
    </row>
    <row r="25" spans="1:4">
      <c r="A25" s="29" t="e">
        <f>+INDEX(#REF!,MATCH(B25,#REF!,0),1)</f>
        <v>#REF!</v>
      </c>
      <c r="B25" s="29" t="s">
        <v>619</v>
      </c>
      <c r="C25" s="30">
        <v>44118</v>
      </c>
      <c r="D25" s="29" t="s">
        <v>919</v>
      </c>
    </row>
    <row r="26" spans="1:4">
      <c r="A26" s="29" t="e">
        <f>+INDEX(#REF!,MATCH(B26,#REF!,0),1)</f>
        <v>#REF!</v>
      </c>
      <c r="B26" s="29" t="s">
        <v>392</v>
      </c>
      <c r="C26" s="30">
        <v>44125</v>
      </c>
      <c r="D26" s="29" t="s">
        <v>920</v>
      </c>
    </row>
    <row r="27" spans="1:4">
      <c r="A27" s="29" t="e">
        <f>+INDEX(#REF!,MATCH(B27,#REF!,0),1)</f>
        <v>#REF!</v>
      </c>
      <c r="B27" s="29" t="s">
        <v>813</v>
      </c>
      <c r="C27" s="30">
        <v>44131</v>
      </c>
      <c r="D27" s="29" t="s">
        <v>921</v>
      </c>
    </row>
    <row r="28" spans="1:4">
      <c r="A28" s="29" t="e">
        <f>+INDEX(#REF!,MATCH(B28,#REF!,0),1)</f>
        <v>#REF!</v>
      </c>
      <c r="B28" s="29" t="s">
        <v>311</v>
      </c>
      <c r="C28" s="30">
        <v>44165</v>
      </c>
      <c r="D28" s="29" t="s">
        <v>922</v>
      </c>
    </row>
    <row r="29" spans="1:4">
      <c r="A29" s="29" t="e">
        <f>+INDEX(#REF!,MATCH(B29,#REF!,0),1)</f>
        <v>#REF!</v>
      </c>
      <c r="B29" s="29" t="s">
        <v>810</v>
      </c>
      <c r="C29" s="30">
        <v>44165</v>
      </c>
      <c r="D29" s="29" t="s">
        <v>922</v>
      </c>
    </row>
    <row r="30" spans="1:4" ht="15">
      <c r="A30" s="29" t="e">
        <f>+INDEX(#REF!,MATCH(B30,#REF!,0),1)</f>
        <v>#REF!</v>
      </c>
      <c r="B30" s="29" t="s">
        <v>339</v>
      </c>
      <c r="C30" s="50">
        <v>44169</v>
      </c>
      <c r="D30" s="29" t="s">
        <v>922</v>
      </c>
    </row>
    <row r="31" spans="1:4" ht="15">
      <c r="A31" s="29" t="e">
        <f>+INDEX(#REF!,MATCH(B31,#REF!,0),1)</f>
        <v>#REF!</v>
      </c>
      <c r="B31" s="29" t="s">
        <v>344</v>
      </c>
      <c r="C31" s="50">
        <v>44169</v>
      </c>
      <c r="D31" s="29" t="s">
        <v>922</v>
      </c>
    </row>
    <row r="32" spans="1:4" ht="15">
      <c r="A32" s="29" t="e">
        <f>+INDEX(#REF!,MATCH(B32,#REF!,0),1)</f>
        <v>#REF!</v>
      </c>
      <c r="B32" s="29" t="s">
        <v>430</v>
      </c>
      <c r="C32" s="50">
        <v>44169</v>
      </c>
      <c r="D32" s="29" t="s">
        <v>922</v>
      </c>
    </row>
    <row r="33" spans="1:4" ht="15">
      <c r="A33" s="29" t="e">
        <f>+INDEX(#REF!,MATCH(B33,#REF!,0),1)</f>
        <v>#REF!</v>
      </c>
      <c r="B33" s="29" t="s">
        <v>686</v>
      </c>
      <c r="C33" s="50">
        <v>44169</v>
      </c>
      <c r="D33" s="29" t="s">
        <v>922</v>
      </c>
    </row>
    <row r="34" spans="1:4" ht="15">
      <c r="A34" s="29" t="e">
        <f>+INDEX(#REF!,MATCH(B34,#REF!,0),1)</f>
        <v>#REF!</v>
      </c>
      <c r="B34" s="29" t="s">
        <v>757</v>
      </c>
      <c r="C34" s="50">
        <v>44169</v>
      </c>
      <c r="D34" s="29" t="s">
        <v>922</v>
      </c>
    </row>
    <row r="35" spans="1:4" ht="15">
      <c r="A35" s="29" t="e">
        <f>+INDEX(#REF!,MATCH(B35,#REF!,0),1)</f>
        <v>#REF!</v>
      </c>
      <c r="B35" s="29" t="s">
        <v>395</v>
      </c>
      <c r="C35" s="50">
        <v>44176</v>
      </c>
      <c r="D35" s="29" t="s">
        <v>922</v>
      </c>
    </row>
    <row r="36" spans="1:4" ht="15">
      <c r="A36" s="29" t="e">
        <f>+INDEX(#REF!,MATCH(B36,#REF!,0),1)</f>
        <v>#REF!</v>
      </c>
      <c r="B36" s="29" t="s">
        <v>413</v>
      </c>
      <c r="C36" s="50">
        <v>44176</v>
      </c>
      <c r="D36" s="29" t="s">
        <v>922</v>
      </c>
    </row>
    <row r="37" spans="1:4" ht="15">
      <c r="A37" s="29" t="e">
        <f>+INDEX(#REF!,MATCH(B37,#REF!,0),1)</f>
        <v>#REF!</v>
      </c>
      <c r="B37" s="29" t="s">
        <v>565</v>
      </c>
      <c r="C37" s="50">
        <v>44176</v>
      </c>
      <c r="D37" s="29" t="s">
        <v>922</v>
      </c>
    </row>
    <row r="38" spans="1:4" ht="15">
      <c r="A38" s="29" t="e">
        <f>+INDEX(#REF!,MATCH(B38,#REF!,0),1)</f>
        <v>#REF!</v>
      </c>
      <c r="B38" s="29" t="s">
        <v>603</v>
      </c>
      <c r="C38" s="50">
        <v>44176</v>
      </c>
      <c r="D38" s="29" t="s">
        <v>922</v>
      </c>
    </row>
    <row r="39" spans="1:4" ht="15">
      <c r="A39" s="29" t="e">
        <f>+INDEX(#REF!,MATCH(B39,#REF!,0),1)</f>
        <v>#REF!</v>
      </c>
      <c r="B39" s="29" t="s">
        <v>415</v>
      </c>
      <c r="C39" s="50">
        <v>44179</v>
      </c>
      <c r="D39" s="29" t="s">
        <v>922</v>
      </c>
    </row>
    <row r="40" spans="1:4" ht="15">
      <c r="A40" s="29" t="e">
        <f>+INDEX(#REF!,MATCH(B40,#REF!,0),1)</f>
        <v>#REF!</v>
      </c>
      <c r="B40" s="29" t="s">
        <v>519</v>
      </c>
      <c r="C40" s="50">
        <v>44179</v>
      </c>
      <c r="D40" s="29" t="s">
        <v>922</v>
      </c>
    </row>
    <row r="41" spans="1:4" ht="15">
      <c r="A41" s="29" t="e">
        <f>+INDEX(#REF!,MATCH(B41,#REF!,0),1)</f>
        <v>#REF!</v>
      </c>
      <c r="B41" s="29" t="s">
        <v>659</v>
      </c>
      <c r="C41" s="50">
        <v>44179</v>
      </c>
      <c r="D41" s="29" t="s">
        <v>922</v>
      </c>
    </row>
    <row r="42" spans="1:4" ht="15">
      <c r="A42" s="29" t="e">
        <f>+INDEX(#REF!,MATCH(B42,#REF!,0),1)</f>
        <v>#REF!</v>
      </c>
      <c r="B42" s="29" t="s">
        <v>684</v>
      </c>
      <c r="C42" s="50">
        <v>44179</v>
      </c>
      <c r="D42" s="29" t="s">
        <v>922</v>
      </c>
    </row>
    <row r="43" spans="1:4" ht="15">
      <c r="A43" s="29" t="e">
        <f>+INDEX(#REF!,MATCH(B43,#REF!,0),1)</f>
        <v>#REF!</v>
      </c>
      <c r="B43" s="29" t="s">
        <v>787</v>
      </c>
      <c r="C43" s="50">
        <v>44179</v>
      </c>
      <c r="D43" s="29" t="s">
        <v>922</v>
      </c>
    </row>
    <row r="44" spans="1:4">
      <c r="A44" s="29" t="e">
        <f>+INDEX(#REF!,MATCH(B44,#REF!,0),1)</f>
        <v>#REF!</v>
      </c>
      <c r="B44" s="29" t="s">
        <v>464</v>
      </c>
      <c r="C44" s="30">
        <v>44217</v>
      </c>
      <c r="D44" s="29" t="s">
        <v>923</v>
      </c>
    </row>
    <row r="45" spans="1:4">
      <c r="A45" s="29" t="e">
        <f>+INDEX(#REF!,MATCH(B45,#REF!,0),1)</f>
        <v>#REF!</v>
      </c>
      <c r="B45" s="29" t="s">
        <v>430</v>
      </c>
      <c r="C45" s="30">
        <v>44236</v>
      </c>
      <c r="D45" s="29" t="s">
        <v>924</v>
      </c>
    </row>
    <row r="46" spans="1:4" ht="199.5">
      <c r="A46" s="29" t="e">
        <f>+INDEX(#REF!,MATCH(B46,#REF!,0),1)</f>
        <v>#REF!</v>
      </c>
      <c r="B46" s="29" t="s">
        <v>497</v>
      </c>
      <c r="C46" s="30">
        <v>44237</v>
      </c>
      <c r="D46" s="31" t="s">
        <v>925</v>
      </c>
    </row>
    <row r="47" spans="1:4">
      <c r="A47" s="29" t="e">
        <f>+INDEX(#REF!,MATCH(B47,#REF!,0),1)</f>
        <v>#REF!</v>
      </c>
      <c r="B47" s="29" t="s">
        <v>166</v>
      </c>
      <c r="C47" s="30">
        <v>44237</v>
      </c>
      <c r="D47" s="29" t="s">
        <v>926</v>
      </c>
    </row>
    <row r="48" spans="1:4">
      <c r="A48" s="29" t="e">
        <f>+INDEX(#REF!,MATCH(B48,#REF!,0),1)</f>
        <v>#REF!</v>
      </c>
      <c r="B48" s="29" t="s">
        <v>659</v>
      </c>
      <c r="C48" s="30">
        <v>44238</v>
      </c>
      <c r="D48" s="29" t="s">
        <v>924</v>
      </c>
    </row>
    <row r="49" spans="1:4">
      <c r="A49" s="29" t="e">
        <f>+INDEX(#REF!,MATCH(B49,#REF!,0),1)</f>
        <v>#REF!</v>
      </c>
      <c r="B49" s="29" t="s">
        <v>842</v>
      </c>
      <c r="C49" s="30">
        <v>44273</v>
      </c>
      <c r="D49" s="29" t="s">
        <v>927</v>
      </c>
    </row>
    <row r="50" spans="1:4">
      <c r="A50" s="29" t="e">
        <f>+INDEX(#REF!,MATCH(B50,#REF!,0),1)</f>
        <v>#REF!</v>
      </c>
      <c r="B50" s="29" t="s">
        <v>645</v>
      </c>
      <c r="C50" s="30">
        <v>44278</v>
      </c>
      <c r="D50" s="29" t="s">
        <v>928</v>
      </c>
    </row>
    <row r="51" spans="1:4">
      <c r="A51" s="29" t="e">
        <f>+INDEX(#REF!,MATCH(B51,#REF!,0),1)</f>
        <v>#REF!</v>
      </c>
      <c r="B51" s="29" t="s">
        <v>929</v>
      </c>
      <c r="C51" s="30">
        <v>44341</v>
      </c>
      <c r="D51" s="29" t="s">
        <v>930</v>
      </c>
    </row>
    <row r="52" spans="1:4" ht="409.5">
      <c r="A52" s="29" t="e">
        <f>+INDEX(#REF!,MATCH(B52,#REF!,0),1)</f>
        <v>#REF!</v>
      </c>
      <c r="B52" s="29" t="s">
        <v>392</v>
      </c>
      <c r="D52" s="51" t="s">
        <v>931</v>
      </c>
    </row>
    <row r="53" spans="1:4">
      <c r="A53" s="29" t="e">
        <f>+INDEX(#REF!,MATCH(B53,#REF!,0),1)</f>
        <v>#REF!</v>
      </c>
      <c r="B53" s="29" t="s">
        <v>844</v>
      </c>
      <c r="C53" s="30">
        <v>44461</v>
      </c>
      <c r="D53" s="29" t="s">
        <v>932</v>
      </c>
    </row>
    <row r="54" spans="1:4">
      <c r="A54" s="29" t="e">
        <f>+INDEX(#REF!,MATCH(B54,#REF!,0),1)</f>
        <v>#REF!</v>
      </c>
      <c r="B54" s="29" t="s">
        <v>8</v>
      </c>
      <c r="C54" s="30">
        <v>44461</v>
      </c>
      <c r="D54" s="29" t="s">
        <v>932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heetViews>
  <sheetFormatPr baseColWidth="10" defaultColWidth="11.375" defaultRowHeight="14.25"/>
  <sheetData>
    <row r="1" spans="1:13" ht="51">
      <c r="A1" s="180" t="s">
        <v>0</v>
      </c>
      <c r="B1" s="213" t="s">
        <v>1</v>
      </c>
      <c r="C1" s="213" t="s">
        <v>2</v>
      </c>
      <c r="D1" s="213" t="s">
        <v>3</v>
      </c>
      <c r="E1" s="162" t="s">
        <v>4</v>
      </c>
      <c r="F1" s="181" t="s">
        <v>5</v>
      </c>
      <c r="G1" s="181" t="s">
        <v>6</v>
      </c>
      <c r="H1" s="181" t="s">
        <v>7</v>
      </c>
      <c r="L1" s="285" t="s">
        <v>933</v>
      </c>
      <c r="M1" s="286"/>
    </row>
    <row r="2" spans="1:13" ht="25.5">
      <c r="A2" s="185"/>
      <c r="B2" s="231" t="s">
        <v>934</v>
      </c>
      <c r="C2" s="232" t="s">
        <v>16</v>
      </c>
      <c r="D2" s="233" t="s">
        <v>935</v>
      </c>
      <c r="E2" s="231" t="s">
        <v>936</v>
      </c>
      <c r="F2" s="235" t="s">
        <v>77</v>
      </c>
      <c r="G2" s="235" t="s">
        <v>163</v>
      </c>
      <c r="H2" s="248" t="s">
        <v>937</v>
      </c>
      <c r="L2" s="182"/>
      <c r="M2" s="153" t="s">
        <v>938</v>
      </c>
    </row>
    <row r="3" spans="1:13" ht="25.5">
      <c r="A3" s="187"/>
      <c r="B3" s="206" t="s">
        <v>939</v>
      </c>
      <c r="C3" s="209" t="s">
        <v>20</v>
      </c>
      <c r="D3" s="210" t="s">
        <v>940</v>
      </c>
      <c r="E3" s="206" t="s">
        <v>941</v>
      </c>
      <c r="F3" s="190" t="s">
        <v>22</v>
      </c>
      <c r="G3" s="191" t="s">
        <v>163</v>
      </c>
      <c r="H3" s="186"/>
      <c r="L3" s="183"/>
      <c r="M3" s="153" t="s">
        <v>942</v>
      </c>
    </row>
    <row r="4" spans="1:13" ht="25.5">
      <c r="A4" s="187"/>
      <c r="B4" s="206" t="s">
        <v>540</v>
      </c>
      <c r="C4" s="209" t="s">
        <v>20</v>
      </c>
      <c r="D4" s="210" t="s">
        <v>943</v>
      </c>
      <c r="E4" s="206" t="s">
        <v>944</v>
      </c>
      <c r="F4" s="190"/>
      <c r="G4" s="190" t="s">
        <v>163</v>
      </c>
      <c r="H4" s="192"/>
    </row>
    <row r="5" spans="1:13" ht="25.5">
      <c r="A5" s="187"/>
      <c r="B5" s="231" t="s">
        <v>507</v>
      </c>
      <c r="C5" s="232" t="s">
        <v>20</v>
      </c>
      <c r="D5" s="233" t="s">
        <v>943</v>
      </c>
      <c r="E5" s="231" t="s">
        <v>945</v>
      </c>
      <c r="F5" s="256"/>
      <c r="G5" s="256" t="s">
        <v>163</v>
      </c>
      <c r="H5" s="257" t="s">
        <v>946</v>
      </c>
    </row>
    <row r="6" spans="1:13" ht="38.25">
      <c r="A6" s="187"/>
      <c r="B6" s="231" t="s">
        <v>216</v>
      </c>
      <c r="C6" s="232" t="s">
        <v>20</v>
      </c>
      <c r="D6" s="233" t="s">
        <v>943</v>
      </c>
      <c r="E6" s="231" t="s">
        <v>77</v>
      </c>
      <c r="F6" s="234"/>
      <c r="G6" s="235" t="s">
        <v>163</v>
      </c>
      <c r="H6" s="236" t="s">
        <v>947</v>
      </c>
    </row>
    <row r="7" spans="1:13" ht="25.5">
      <c r="A7" s="187"/>
      <c r="B7" s="206" t="s">
        <v>218</v>
      </c>
      <c r="C7" s="209" t="s">
        <v>20</v>
      </c>
      <c r="D7" s="210" t="s">
        <v>948</v>
      </c>
      <c r="E7" s="206" t="s">
        <v>949</v>
      </c>
      <c r="F7" s="211"/>
      <c r="G7" s="207" t="s">
        <v>950</v>
      </c>
      <c r="H7" s="193" t="s">
        <v>951</v>
      </c>
    </row>
    <row r="8" spans="1:13" ht="38.25">
      <c r="A8" s="187"/>
      <c r="B8" s="206" t="s">
        <v>217</v>
      </c>
      <c r="C8" s="209" t="s">
        <v>57</v>
      </c>
      <c r="D8" s="210" t="s">
        <v>948</v>
      </c>
      <c r="E8" s="206" t="s">
        <v>952</v>
      </c>
      <c r="F8" s="190"/>
      <c r="G8" s="207" t="s">
        <v>950</v>
      </c>
      <c r="H8" s="194"/>
    </row>
    <row r="9" spans="1:13" ht="38.25">
      <c r="A9" s="185"/>
      <c r="B9" s="206" t="s">
        <v>953</v>
      </c>
      <c r="C9" s="209" t="s">
        <v>95</v>
      </c>
      <c r="D9" s="210" t="s">
        <v>948</v>
      </c>
      <c r="E9" s="206" t="s">
        <v>954</v>
      </c>
      <c r="F9" s="212"/>
      <c r="G9" s="207" t="s">
        <v>950</v>
      </c>
      <c r="H9" s="195" t="s">
        <v>955</v>
      </c>
    </row>
    <row r="10" spans="1:13" ht="30">
      <c r="A10" s="187"/>
      <c r="B10" s="219" t="s">
        <v>218</v>
      </c>
      <c r="C10" s="220" t="s">
        <v>20</v>
      </c>
      <c r="D10" s="221" t="s">
        <v>956</v>
      </c>
      <c r="E10" s="222" t="s">
        <v>957</v>
      </c>
      <c r="F10" s="223"/>
      <c r="G10" s="222"/>
      <c r="H10" s="224" t="s">
        <v>958</v>
      </c>
      <c r="I10" s="229" t="s">
        <v>959</v>
      </c>
    </row>
    <row r="11" spans="1:13" ht="39">
      <c r="A11" s="187"/>
      <c r="B11" s="219" t="s">
        <v>217</v>
      </c>
      <c r="C11" s="220" t="s">
        <v>57</v>
      </c>
      <c r="D11" s="221" t="s">
        <v>956</v>
      </c>
      <c r="E11" s="222" t="s">
        <v>952</v>
      </c>
      <c r="F11" s="225"/>
      <c r="G11" s="226"/>
      <c r="H11" s="227" t="s">
        <v>960</v>
      </c>
      <c r="I11" s="229" t="s">
        <v>959</v>
      </c>
    </row>
    <row r="12" spans="1:13" ht="30">
      <c r="A12" s="187"/>
      <c r="B12" s="219" t="s">
        <v>953</v>
      </c>
      <c r="C12" s="220" t="s">
        <v>95</v>
      </c>
      <c r="D12" s="221" t="s">
        <v>956</v>
      </c>
      <c r="E12" s="222" t="s">
        <v>961</v>
      </c>
      <c r="F12" s="225"/>
      <c r="G12" s="225"/>
      <c r="H12" s="228" t="s">
        <v>962</v>
      </c>
      <c r="I12" s="229" t="s">
        <v>959</v>
      </c>
    </row>
    <row r="13" spans="1:13" ht="75">
      <c r="A13" s="187">
        <v>1</v>
      </c>
      <c r="B13" s="249" t="s">
        <v>963</v>
      </c>
      <c r="C13" s="250" t="s">
        <v>95</v>
      </c>
      <c r="D13" s="251" t="s">
        <v>964</v>
      </c>
      <c r="E13" s="252" t="s">
        <v>961</v>
      </c>
      <c r="F13" s="253" t="s">
        <v>18</v>
      </c>
      <c r="G13" s="254" t="s">
        <v>965</v>
      </c>
      <c r="H13" s="255" t="s">
        <v>966</v>
      </c>
    </row>
    <row r="14" spans="1:13" ht="45">
      <c r="A14" s="187">
        <v>1</v>
      </c>
      <c r="B14" s="249" t="s">
        <v>967</v>
      </c>
      <c r="C14" s="250" t="s">
        <v>9</v>
      </c>
      <c r="D14" s="251" t="s">
        <v>968</v>
      </c>
      <c r="E14" s="252" t="s">
        <v>969</v>
      </c>
      <c r="F14" s="253" t="s">
        <v>18</v>
      </c>
      <c r="G14" s="254" t="s">
        <v>965</v>
      </c>
      <c r="H14" s="255" t="s">
        <v>970</v>
      </c>
    </row>
    <row r="15" spans="1:13" ht="45">
      <c r="A15" s="199">
        <v>1</v>
      </c>
      <c r="B15" s="249" t="s">
        <v>971</v>
      </c>
      <c r="C15" s="250" t="s">
        <v>20</v>
      </c>
      <c r="D15" s="251" t="s">
        <v>972</v>
      </c>
      <c r="E15" s="252" t="s">
        <v>941</v>
      </c>
      <c r="F15" s="253" t="s">
        <v>18</v>
      </c>
      <c r="G15" s="254" t="s">
        <v>965</v>
      </c>
      <c r="H15" s="255" t="s">
        <v>970</v>
      </c>
    </row>
    <row r="16" spans="1:13" ht="60">
      <c r="A16" s="200">
        <v>1</v>
      </c>
      <c r="B16" s="249" t="s">
        <v>973</v>
      </c>
      <c r="C16" s="250" t="s">
        <v>20</v>
      </c>
      <c r="D16" s="251" t="s">
        <v>972</v>
      </c>
      <c r="E16" s="252" t="s">
        <v>961</v>
      </c>
      <c r="F16" s="253" t="s">
        <v>18</v>
      </c>
      <c r="G16" s="254" t="s">
        <v>965</v>
      </c>
      <c r="H16" s="255" t="s">
        <v>974</v>
      </c>
    </row>
    <row r="17" spans="1:8" ht="45">
      <c r="A17" s="201">
        <v>1</v>
      </c>
      <c r="B17" s="249" t="s">
        <v>975</v>
      </c>
      <c r="C17" s="250" t="s">
        <v>20</v>
      </c>
      <c r="D17" s="251" t="s">
        <v>972</v>
      </c>
      <c r="E17" s="252" t="s">
        <v>976</v>
      </c>
      <c r="F17" s="253" t="s">
        <v>18</v>
      </c>
      <c r="G17" s="254" t="s">
        <v>965</v>
      </c>
      <c r="H17" s="255" t="s">
        <v>970</v>
      </c>
    </row>
    <row r="18" spans="1:8" ht="26.25">
      <c r="A18" s="201"/>
      <c r="B18" s="206" t="s">
        <v>977</v>
      </c>
      <c r="C18" s="209" t="s">
        <v>95</v>
      </c>
      <c r="D18" s="210" t="s">
        <v>940</v>
      </c>
      <c r="E18" s="208"/>
      <c r="F18" s="230"/>
      <c r="G18" s="153"/>
      <c r="H18" s="197"/>
    </row>
    <row r="19" spans="1:8" ht="26.25">
      <c r="A19" s="201"/>
      <c r="B19" s="206" t="s">
        <v>978</v>
      </c>
      <c r="C19" s="209" t="s">
        <v>9</v>
      </c>
      <c r="D19" s="210" t="s">
        <v>940</v>
      </c>
      <c r="E19" s="208" t="s">
        <v>979</v>
      </c>
      <c r="F19" s="196"/>
      <c r="G19" s="196"/>
      <c r="H19" s="202"/>
    </row>
    <row r="20" spans="1:8" ht="26.25">
      <c r="A20" s="201"/>
      <c r="B20" s="231" t="s">
        <v>980</v>
      </c>
      <c r="C20" s="232" t="s">
        <v>9</v>
      </c>
      <c r="D20" s="233" t="s">
        <v>940</v>
      </c>
      <c r="E20" s="258" t="s">
        <v>952</v>
      </c>
      <c r="F20" s="259"/>
      <c r="G20" s="259" t="s">
        <v>981</v>
      </c>
      <c r="H20" s="260"/>
    </row>
    <row r="21" spans="1:8" ht="45">
      <c r="A21" s="201"/>
      <c r="B21" s="206" t="s">
        <v>982</v>
      </c>
      <c r="C21" s="209" t="s">
        <v>95</v>
      </c>
      <c r="D21" s="210" t="s">
        <v>940</v>
      </c>
      <c r="E21" s="208" t="s">
        <v>961</v>
      </c>
      <c r="F21" s="196"/>
      <c r="G21" s="196"/>
      <c r="H21" s="202" t="s">
        <v>983</v>
      </c>
    </row>
    <row r="22" spans="1:8" ht="26.25">
      <c r="A22" s="203"/>
      <c r="B22" s="206" t="s">
        <v>984</v>
      </c>
      <c r="C22" s="209" t="s">
        <v>20</v>
      </c>
      <c r="D22" s="210" t="s">
        <v>940</v>
      </c>
      <c r="E22" s="208" t="s">
        <v>969</v>
      </c>
      <c r="F22" s="198"/>
      <c r="G22" s="198"/>
      <c r="H22" s="204"/>
    </row>
    <row r="23" spans="1:8" ht="26.25">
      <c r="A23" s="187"/>
      <c r="B23" s="206" t="s">
        <v>985</v>
      </c>
      <c r="C23" s="209" t="s">
        <v>9</v>
      </c>
      <c r="D23" s="210" t="s">
        <v>940</v>
      </c>
      <c r="E23" s="208" t="s">
        <v>979</v>
      </c>
      <c r="F23" s="196"/>
      <c r="G23" s="196"/>
      <c r="H23" s="197"/>
    </row>
    <row r="24" spans="1:8" ht="45">
      <c r="A24" s="187"/>
      <c r="B24" s="206" t="s">
        <v>986</v>
      </c>
      <c r="C24" s="209" t="s">
        <v>987</v>
      </c>
      <c r="D24" s="210" t="s">
        <v>940</v>
      </c>
      <c r="E24" s="208" t="s">
        <v>988</v>
      </c>
      <c r="F24" s="196"/>
      <c r="G24" s="196"/>
      <c r="H24" s="197" t="s">
        <v>983</v>
      </c>
    </row>
    <row r="25" spans="1:8" ht="30">
      <c r="A25" s="187"/>
      <c r="B25" s="243" t="s">
        <v>747</v>
      </c>
      <c r="C25" s="244" t="s">
        <v>9</v>
      </c>
      <c r="D25" s="242" t="s">
        <v>989</v>
      </c>
      <c r="E25" s="240" t="s">
        <v>969</v>
      </c>
      <c r="F25" s="245" t="s">
        <v>990</v>
      </c>
      <c r="G25" s="245"/>
      <c r="H25" s="246" t="s">
        <v>991</v>
      </c>
    </row>
    <row r="26" spans="1:8" ht="26.25">
      <c r="A26" s="187"/>
      <c r="B26" s="206" t="s">
        <v>90</v>
      </c>
      <c r="C26" s="209" t="s">
        <v>16</v>
      </c>
      <c r="D26" s="210" t="s">
        <v>992</v>
      </c>
      <c r="E26" s="208" t="s">
        <v>993</v>
      </c>
      <c r="F26" s="196"/>
      <c r="G26" s="196"/>
      <c r="H26" s="197"/>
    </row>
    <row r="27" spans="1:8" ht="45">
      <c r="A27" s="187"/>
      <c r="B27" s="206" t="s">
        <v>169</v>
      </c>
      <c r="C27" s="209" t="s">
        <v>95</v>
      </c>
      <c r="D27" s="210" t="s">
        <v>992</v>
      </c>
      <c r="E27" s="208" t="s">
        <v>994</v>
      </c>
      <c r="F27" s="196"/>
      <c r="G27" s="196"/>
      <c r="H27" s="197" t="s">
        <v>983</v>
      </c>
    </row>
    <row r="28" spans="1:8" ht="26.25">
      <c r="A28" s="187"/>
      <c r="B28" s="215" t="s">
        <v>929</v>
      </c>
      <c r="C28" s="216" t="s">
        <v>9</v>
      </c>
      <c r="D28" s="217" t="s">
        <v>992</v>
      </c>
      <c r="E28" s="218" t="s">
        <v>995</v>
      </c>
      <c r="F28" s="196"/>
      <c r="G28" s="196"/>
      <c r="H28" s="197"/>
    </row>
    <row r="29" spans="1:8" ht="26.25">
      <c r="A29" s="187"/>
      <c r="B29" s="206" t="s">
        <v>996</v>
      </c>
      <c r="C29" s="209" t="s">
        <v>20</v>
      </c>
      <c r="D29" s="210" t="s">
        <v>997</v>
      </c>
      <c r="E29" s="208" t="s">
        <v>949</v>
      </c>
      <c r="F29" s="196"/>
      <c r="G29" s="196"/>
      <c r="H29" s="197"/>
    </row>
    <row r="30" spans="1:8" ht="26.25">
      <c r="A30" s="187"/>
      <c r="B30" s="215" t="s">
        <v>998</v>
      </c>
      <c r="C30" s="216" t="s">
        <v>9</v>
      </c>
      <c r="D30" s="217" t="s">
        <v>997</v>
      </c>
      <c r="E30" s="218" t="s">
        <v>999</v>
      </c>
      <c r="F30" s="214"/>
      <c r="G30" s="193"/>
      <c r="H30" s="193"/>
    </row>
    <row r="31" spans="1:8" ht="26.25">
      <c r="A31" s="187"/>
      <c r="B31" s="106" t="s">
        <v>1000</v>
      </c>
      <c r="C31" s="115" t="e">
        <f>+INDEX(#REF!,MATCH(B31,#REF!,0),8)</f>
        <v>#REF!</v>
      </c>
      <c r="D31" s="210" t="s">
        <v>940</v>
      </c>
      <c r="E31" s="208" t="s">
        <v>1001</v>
      </c>
      <c r="F31" s="214"/>
      <c r="G31" s="193"/>
      <c r="H31" s="193"/>
    </row>
    <row r="32" spans="1:8" ht="25.5">
      <c r="A32" s="187"/>
      <c r="B32" s="237" t="s">
        <v>60</v>
      </c>
      <c r="C32" s="238" t="e">
        <f>+INDEX(#REF!,MATCH(B32,#REF!,0),8)</f>
        <v>#REF!</v>
      </c>
      <c r="D32" s="239" t="s">
        <v>935</v>
      </c>
      <c r="E32" s="240" t="s">
        <v>22</v>
      </c>
      <c r="F32" s="241"/>
      <c r="G32" s="242"/>
      <c r="H32" s="247" t="s">
        <v>965</v>
      </c>
    </row>
    <row r="33" spans="1:8">
      <c r="A33" s="187"/>
      <c r="B33" s="188"/>
      <c r="C33" s="189"/>
      <c r="D33" s="205"/>
      <c r="E33" s="194"/>
      <c r="F33" s="193"/>
      <c r="G33" s="193"/>
      <c r="H33" s="19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1"/>
  <sheetViews>
    <sheetView tabSelected="1" topLeftCell="A46" workbookViewId="0">
      <selection activeCell="G50" sqref="G50"/>
    </sheetView>
  </sheetViews>
  <sheetFormatPr baseColWidth="10" defaultColWidth="11" defaultRowHeight="12.75"/>
  <cols>
    <col min="1" max="1" width="3.625" style="292" customWidth="1"/>
    <col min="2" max="2" width="13.75" style="293" customWidth="1"/>
    <col min="3" max="3" width="18.625" style="293" customWidth="1"/>
    <col min="4" max="4" width="7.125" style="292" bestFit="1" customWidth="1"/>
    <col min="5" max="5" width="17.375" style="293" customWidth="1"/>
    <col min="6" max="6" width="23.75" style="293" customWidth="1"/>
    <col min="7" max="7" width="10.75" style="292" customWidth="1"/>
    <col min="8" max="8" width="12.875" style="293" bestFit="1" customWidth="1"/>
    <col min="9" max="9" width="33" style="292" customWidth="1"/>
    <col min="10" max="10" width="29.75" style="293" bestFit="1" customWidth="1"/>
    <col min="11" max="11" width="28.875" style="293" customWidth="1"/>
    <col min="12" max="12" width="106.375" style="294" customWidth="1"/>
    <col min="13" max="16384" width="11" style="293"/>
  </cols>
  <sheetData>
    <row r="1" spans="1:12" s="287" customFormat="1" ht="76.5">
      <c r="A1" s="291" t="s">
        <v>228</v>
      </c>
      <c r="B1" s="287" t="s">
        <v>229</v>
      </c>
      <c r="C1" s="287" t="s">
        <v>1002</v>
      </c>
      <c r="D1" s="288" t="s">
        <v>1003</v>
      </c>
      <c r="E1" s="287" t="s">
        <v>1004</v>
      </c>
      <c r="F1" s="287" t="s">
        <v>1005</v>
      </c>
      <c r="G1" s="288" t="s">
        <v>1006</v>
      </c>
      <c r="H1" s="287" t="s">
        <v>1007</v>
      </c>
      <c r="I1" s="288" t="s">
        <v>1008</v>
      </c>
      <c r="J1" s="288" t="s">
        <v>1236</v>
      </c>
      <c r="K1" s="287" t="s">
        <v>1009</v>
      </c>
      <c r="L1" s="288" t="s">
        <v>1010</v>
      </c>
    </row>
    <row r="2" spans="1:12" s="287" customFormat="1" ht="102">
      <c r="A2" s="290">
        <v>1</v>
      </c>
      <c r="B2" s="287" t="s">
        <v>1053</v>
      </c>
      <c r="C2" s="287" t="s">
        <v>1054</v>
      </c>
      <c r="D2" s="289">
        <v>1000</v>
      </c>
      <c r="E2" s="287" t="s">
        <v>20</v>
      </c>
      <c r="F2" s="287" t="s">
        <v>1055</v>
      </c>
      <c r="G2" s="289" t="s">
        <v>1014</v>
      </c>
      <c r="H2" s="287" t="s">
        <v>989</v>
      </c>
      <c r="I2" s="289" t="s">
        <v>1237</v>
      </c>
      <c r="J2" s="289" t="s">
        <v>1238</v>
      </c>
      <c r="K2" s="288" t="s">
        <v>1056</v>
      </c>
      <c r="L2" s="294" t="s">
        <v>1057</v>
      </c>
    </row>
    <row r="3" spans="1:12" s="287" customFormat="1" ht="25.5">
      <c r="A3" s="290">
        <v>2</v>
      </c>
      <c r="B3" s="287" t="s">
        <v>1239</v>
      </c>
      <c r="C3" s="287" t="s">
        <v>1079</v>
      </c>
      <c r="D3" s="289">
        <v>2000</v>
      </c>
      <c r="E3" s="287" t="s">
        <v>987</v>
      </c>
      <c r="F3" s="287" t="s">
        <v>1216</v>
      </c>
      <c r="G3" s="289" t="s">
        <v>1016</v>
      </c>
      <c r="H3" s="287" t="s">
        <v>1012</v>
      </c>
      <c r="I3" s="289" t="s">
        <v>1237</v>
      </c>
      <c r="J3" s="289" t="s">
        <v>1238</v>
      </c>
      <c r="K3" s="288" t="s">
        <v>1174</v>
      </c>
      <c r="L3" s="294" t="s">
        <v>1217</v>
      </c>
    </row>
    <row r="4" spans="1:12" s="287" customFormat="1" ht="25.5">
      <c r="A4" s="290">
        <v>3</v>
      </c>
      <c r="B4" s="287" t="s">
        <v>1213</v>
      </c>
      <c r="C4" s="287" t="s">
        <v>1073</v>
      </c>
      <c r="D4" s="289">
        <v>3000</v>
      </c>
      <c r="E4" s="287" t="s">
        <v>20</v>
      </c>
      <c r="F4" s="287" t="s">
        <v>1214</v>
      </c>
      <c r="G4" s="289" t="s">
        <v>1086</v>
      </c>
      <c r="H4" s="287" t="s">
        <v>997</v>
      </c>
      <c r="I4" s="289" t="s">
        <v>1237</v>
      </c>
      <c r="J4" s="289" t="s">
        <v>1238</v>
      </c>
      <c r="K4" s="288" t="s">
        <v>1048</v>
      </c>
      <c r="L4" s="294" t="s">
        <v>1215</v>
      </c>
    </row>
    <row r="5" spans="1:12" s="287" customFormat="1" ht="25.5">
      <c r="A5" s="290">
        <v>4</v>
      </c>
      <c r="B5" s="287" t="s">
        <v>1078</v>
      </c>
      <c r="C5" s="287" t="s">
        <v>1079</v>
      </c>
      <c r="D5" s="289">
        <v>3000</v>
      </c>
      <c r="E5" s="287" t="s">
        <v>987</v>
      </c>
      <c r="F5" s="287" t="s">
        <v>1080</v>
      </c>
      <c r="G5" s="289" t="s">
        <v>1017</v>
      </c>
      <c r="H5" s="287" t="s">
        <v>997</v>
      </c>
      <c r="I5" s="289" t="s">
        <v>1237</v>
      </c>
      <c r="J5" s="289" t="s">
        <v>1238</v>
      </c>
      <c r="K5" s="288" t="s">
        <v>1048</v>
      </c>
      <c r="L5" s="294" t="s">
        <v>1081</v>
      </c>
    </row>
    <row r="6" spans="1:12" s="287" customFormat="1" ht="25.5">
      <c r="A6" s="290">
        <v>5</v>
      </c>
      <c r="B6" s="287" t="s">
        <v>1207</v>
      </c>
      <c r="C6" s="287" t="s">
        <v>1015</v>
      </c>
      <c r="D6" s="289">
        <v>1000</v>
      </c>
      <c r="E6" s="287" t="s">
        <v>9</v>
      </c>
      <c r="F6" s="287" t="s">
        <v>1208</v>
      </c>
      <c r="G6" s="289" t="s">
        <v>1209</v>
      </c>
      <c r="H6" s="287" t="s">
        <v>997</v>
      </c>
      <c r="I6" s="289" t="s">
        <v>1237</v>
      </c>
      <c r="J6" s="289" t="s">
        <v>1238</v>
      </c>
      <c r="K6" s="288" t="s">
        <v>1028</v>
      </c>
      <c r="L6" s="294" t="s">
        <v>1210</v>
      </c>
    </row>
    <row r="7" spans="1:12" s="287" customFormat="1" ht="76.5">
      <c r="A7" s="290">
        <v>6</v>
      </c>
      <c r="B7" s="287" t="s">
        <v>1039</v>
      </c>
      <c r="C7" s="287" t="s">
        <v>1040</v>
      </c>
      <c r="D7" s="289">
        <v>1000</v>
      </c>
      <c r="E7" s="287" t="s">
        <v>1041</v>
      </c>
      <c r="F7" s="287" t="s">
        <v>1042</v>
      </c>
      <c r="G7" s="289" t="s">
        <v>1017</v>
      </c>
      <c r="H7" s="287" t="s">
        <v>1043</v>
      </c>
      <c r="I7" s="289" t="s">
        <v>1238</v>
      </c>
      <c r="J7" s="289" t="s">
        <v>1044</v>
      </c>
      <c r="K7" s="288" t="s">
        <v>1044</v>
      </c>
      <c r="L7" s="294" t="s">
        <v>1045</v>
      </c>
    </row>
    <row r="8" spans="1:12" s="287" customFormat="1" ht="25.5">
      <c r="A8" s="290">
        <v>7</v>
      </c>
      <c r="B8" s="287" t="s">
        <v>1183</v>
      </c>
      <c r="C8" s="287" t="s">
        <v>178</v>
      </c>
      <c r="D8" s="289">
        <v>2000</v>
      </c>
      <c r="E8" s="287" t="s">
        <v>9</v>
      </c>
      <c r="F8" s="287" t="s">
        <v>1184</v>
      </c>
      <c r="G8" s="289" t="s">
        <v>1017</v>
      </c>
      <c r="H8" s="287" t="s">
        <v>997</v>
      </c>
      <c r="I8" s="289" t="s">
        <v>1237</v>
      </c>
      <c r="J8" s="289" t="s">
        <v>1238</v>
      </c>
      <c r="K8" s="288" t="s">
        <v>1076</v>
      </c>
      <c r="L8" s="294" t="s">
        <v>1185</v>
      </c>
    </row>
    <row r="9" spans="1:12" s="287" customFormat="1" ht="38.25">
      <c r="A9" s="290">
        <v>8</v>
      </c>
      <c r="B9" s="287" t="s">
        <v>1129</v>
      </c>
      <c r="C9" s="287" t="s">
        <v>1130</v>
      </c>
      <c r="D9" s="289">
        <v>2000</v>
      </c>
      <c r="E9" s="287" t="s">
        <v>20</v>
      </c>
      <c r="F9" s="287" t="s">
        <v>1131</v>
      </c>
      <c r="G9" s="289" t="s">
        <v>1022</v>
      </c>
      <c r="H9" s="287" t="s">
        <v>997</v>
      </c>
      <c r="I9" s="289" t="s">
        <v>1238</v>
      </c>
      <c r="J9" s="289" t="s">
        <v>1044</v>
      </c>
      <c r="K9" s="288" t="s">
        <v>1044</v>
      </c>
      <c r="L9" s="294" t="s">
        <v>1132</v>
      </c>
    </row>
    <row r="10" spans="1:12" s="287" customFormat="1" ht="48" customHeight="1">
      <c r="A10" s="290">
        <v>9</v>
      </c>
      <c r="B10" s="287" t="s">
        <v>1084</v>
      </c>
      <c r="C10" s="287" t="s">
        <v>181</v>
      </c>
      <c r="D10" s="289">
        <v>3000</v>
      </c>
      <c r="E10" s="287" t="s">
        <v>20</v>
      </c>
      <c r="F10" s="287" t="s">
        <v>1085</v>
      </c>
      <c r="G10" s="289" t="s">
        <v>1086</v>
      </c>
      <c r="H10" s="287" t="s">
        <v>1087</v>
      </c>
      <c r="I10" s="289" t="s">
        <v>1237</v>
      </c>
      <c r="J10" s="289" t="s">
        <v>1238</v>
      </c>
      <c r="K10" s="288" t="s">
        <v>1056</v>
      </c>
      <c r="L10" s="294" t="s">
        <v>1088</v>
      </c>
    </row>
    <row r="11" spans="1:12" s="287" customFormat="1" ht="38.25">
      <c r="A11" s="290">
        <v>10</v>
      </c>
      <c r="B11" s="287" t="s">
        <v>1058</v>
      </c>
      <c r="C11" s="287" t="s">
        <v>1059</v>
      </c>
      <c r="D11" s="289">
        <v>4000</v>
      </c>
      <c r="E11" s="287" t="s">
        <v>1060</v>
      </c>
      <c r="F11" s="287" t="s">
        <v>1061</v>
      </c>
      <c r="G11" s="289" t="s">
        <v>1025</v>
      </c>
      <c r="H11" s="287" t="s">
        <v>1062</v>
      </c>
      <c r="I11" s="289" t="s">
        <v>1238</v>
      </c>
      <c r="J11" s="289" t="s">
        <v>1044</v>
      </c>
      <c r="K11" s="288" t="s">
        <v>1044</v>
      </c>
      <c r="L11" s="294" t="s">
        <v>1063</v>
      </c>
    </row>
    <row r="12" spans="1:12" s="287" customFormat="1" ht="38.25">
      <c r="A12" s="290">
        <v>11</v>
      </c>
      <c r="B12" s="287" t="s">
        <v>1064</v>
      </c>
      <c r="C12" s="287" t="s">
        <v>1059</v>
      </c>
      <c r="D12" s="289">
        <v>4000</v>
      </c>
      <c r="E12" s="287" t="s">
        <v>1060</v>
      </c>
      <c r="F12" s="287" t="s">
        <v>1065</v>
      </c>
      <c r="G12" s="289" t="s">
        <v>1066</v>
      </c>
      <c r="H12" s="287" t="s">
        <v>992</v>
      </c>
      <c r="I12" s="289" t="s">
        <v>1238</v>
      </c>
      <c r="J12" s="289" t="s">
        <v>1044</v>
      </c>
      <c r="K12" s="288" t="s">
        <v>1044</v>
      </c>
      <c r="L12" s="294" t="s">
        <v>1067</v>
      </c>
    </row>
    <row r="13" spans="1:12" s="287" customFormat="1" ht="25.5">
      <c r="A13" s="290">
        <v>12</v>
      </c>
      <c r="B13" s="287" t="s">
        <v>1068</v>
      </c>
      <c r="C13" s="287" t="s">
        <v>1069</v>
      </c>
      <c r="D13" s="289">
        <v>4000</v>
      </c>
      <c r="E13" s="287" t="s">
        <v>1060</v>
      </c>
      <c r="F13" s="287" t="s">
        <v>1061</v>
      </c>
      <c r="G13" s="289" t="s">
        <v>1070</v>
      </c>
      <c r="H13" s="287" t="s">
        <v>997</v>
      </c>
      <c r="I13" s="289" t="s">
        <v>1238</v>
      </c>
      <c r="J13" s="289" t="s">
        <v>1044</v>
      </c>
      <c r="K13" s="288" t="s">
        <v>1044</v>
      </c>
      <c r="L13" s="294" t="s">
        <v>1071</v>
      </c>
    </row>
    <row r="14" spans="1:12" s="287" customFormat="1" ht="38.25">
      <c r="A14" s="290">
        <v>13</v>
      </c>
      <c r="B14" s="287" t="s">
        <v>1112</v>
      </c>
      <c r="C14" s="287" t="s">
        <v>1015</v>
      </c>
      <c r="D14" s="289">
        <v>3000</v>
      </c>
      <c r="E14" s="287" t="s">
        <v>20</v>
      </c>
      <c r="F14" s="287" t="s">
        <v>1113</v>
      </c>
      <c r="G14" s="289" t="s">
        <v>1022</v>
      </c>
      <c r="H14" s="287" t="s">
        <v>989</v>
      </c>
      <c r="I14" s="289" t="s">
        <v>1237</v>
      </c>
      <c r="J14" s="289" t="s">
        <v>1238</v>
      </c>
      <c r="K14" s="288" t="s">
        <v>1056</v>
      </c>
      <c r="L14" s="294" t="s">
        <v>1114</v>
      </c>
    </row>
    <row r="15" spans="1:12" s="287" customFormat="1" ht="25.5">
      <c r="A15" s="290">
        <v>14</v>
      </c>
      <c r="B15" s="287" t="s">
        <v>1224</v>
      </c>
      <c r="C15" s="287" t="s">
        <v>1079</v>
      </c>
      <c r="D15" s="289">
        <v>2000</v>
      </c>
      <c r="E15" s="287" t="s">
        <v>9</v>
      </c>
      <c r="F15" s="287" t="s">
        <v>1225</v>
      </c>
      <c r="G15" s="289" t="s">
        <v>1017</v>
      </c>
      <c r="H15" s="287" t="s">
        <v>997</v>
      </c>
      <c r="I15" s="289" t="s">
        <v>1237</v>
      </c>
      <c r="J15" s="289" t="s">
        <v>1238</v>
      </c>
      <c r="K15" s="288" t="s">
        <v>1076</v>
      </c>
      <c r="L15" s="294" t="s">
        <v>1226</v>
      </c>
    </row>
    <row r="16" spans="1:12" s="287" customFormat="1" ht="25.5">
      <c r="A16" s="290">
        <v>15</v>
      </c>
      <c r="B16" s="287" t="s">
        <v>1221</v>
      </c>
      <c r="C16" s="287" t="s">
        <v>181</v>
      </c>
      <c r="D16" s="289">
        <v>2000</v>
      </c>
      <c r="E16" s="287" t="s">
        <v>9</v>
      </c>
      <c r="F16" s="287" t="s">
        <v>1222</v>
      </c>
      <c r="G16" s="289" t="s">
        <v>1017</v>
      </c>
      <c r="H16" s="287" t="s">
        <v>997</v>
      </c>
      <c r="I16" s="289" t="s">
        <v>1237</v>
      </c>
      <c r="J16" s="289" t="s">
        <v>1238</v>
      </c>
      <c r="K16" s="288" t="s">
        <v>1076</v>
      </c>
      <c r="L16" s="294" t="s">
        <v>1223</v>
      </c>
    </row>
    <row r="17" spans="1:12" s="287" customFormat="1" ht="25.5">
      <c r="A17" s="290">
        <v>16</v>
      </c>
      <c r="B17" s="287" t="s">
        <v>1193</v>
      </c>
      <c r="C17" s="287" t="s">
        <v>1194</v>
      </c>
      <c r="D17" s="289">
        <v>3000</v>
      </c>
      <c r="E17" s="287" t="s">
        <v>20</v>
      </c>
      <c r="F17" s="287" t="s">
        <v>1195</v>
      </c>
      <c r="G17" s="289" t="s">
        <v>1017</v>
      </c>
      <c r="H17" s="287" t="s">
        <v>997</v>
      </c>
      <c r="I17" s="289" t="s">
        <v>1237</v>
      </c>
      <c r="J17" s="289" t="s">
        <v>1238</v>
      </c>
      <c r="K17" s="288" t="s">
        <v>1048</v>
      </c>
      <c r="L17" s="294" t="s">
        <v>1196</v>
      </c>
    </row>
    <row r="18" spans="1:12" s="287" customFormat="1" ht="25.5">
      <c r="A18" s="290">
        <v>17</v>
      </c>
      <c r="B18" s="287" t="s">
        <v>1050</v>
      </c>
      <c r="C18" s="287" t="s">
        <v>1026</v>
      </c>
      <c r="D18" s="289">
        <v>4000</v>
      </c>
      <c r="E18" s="287" t="s">
        <v>9</v>
      </c>
      <c r="F18" s="287" t="s">
        <v>1051</v>
      </c>
      <c r="G18" s="289" t="s">
        <v>1017</v>
      </c>
      <c r="H18" s="287" t="s">
        <v>997</v>
      </c>
      <c r="I18" s="289" t="s">
        <v>1237</v>
      </c>
      <c r="J18" s="289" t="s">
        <v>1238</v>
      </c>
      <c r="K18" s="288" t="s">
        <v>1028</v>
      </c>
      <c r="L18" s="294" t="s">
        <v>1052</v>
      </c>
    </row>
    <row r="19" spans="1:12" s="287" customFormat="1" ht="102">
      <c r="A19" s="290">
        <v>18</v>
      </c>
      <c r="B19" s="287" t="s">
        <v>1089</v>
      </c>
      <c r="C19" s="287" t="s">
        <v>1090</v>
      </c>
      <c r="D19" s="289">
        <v>1000</v>
      </c>
      <c r="E19" s="287" t="s">
        <v>20</v>
      </c>
      <c r="F19" s="287" t="s">
        <v>1091</v>
      </c>
      <c r="G19" s="289" t="s">
        <v>1092</v>
      </c>
      <c r="H19" s="287" t="s">
        <v>997</v>
      </c>
      <c r="I19" s="289" t="s">
        <v>1237</v>
      </c>
      <c r="J19" s="289" t="s">
        <v>1238</v>
      </c>
      <c r="K19" s="288" t="s">
        <v>1093</v>
      </c>
      <c r="L19" s="294" t="s">
        <v>1094</v>
      </c>
    </row>
    <row r="20" spans="1:12" s="287" customFormat="1" ht="25.5">
      <c r="A20" s="290">
        <v>19</v>
      </c>
      <c r="B20" s="287" t="s">
        <v>1240</v>
      </c>
      <c r="C20" s="287" t="s">
        <v>1138</v>
      </c>
      <c r="D20" s="289">
        <v>3000</v>
      </c>
      <c r="E20" s="287" t="s">
        <v>1190</v>
      </c>
      <c r="F20" s="287" t="s">
        <v>1191</v>
      </c>
      <c r="G20" s="289" t="s">
        <v>1016</v>
      </c>
      <c r="H20" s="287" t="s">
        <v>1012</v>
      </c>
      <c r="I20" s="289" t="s">
        <v>1237</v>
      </c>
      <c r="J20" s="289" t="s">
        <v>1238</v>
      </c>
      <c r="K20" s="288" t="s">
        <v>1076</v>
      </c>
      <c r="L20" s="294" t="s">
        <v>1192</v>
      </c>
    </row>
    <row r="21" spans="1:12" s="287" customFormat="1" ht="25.5">
      <c r="A21" s="290">
        <v>20</v>
      </c>
      <c r="B21" s="287" t="s">
        <v>1241</v>
      </c>
      <c r="C21" s="287" t="s">
        <v>1024</v>
      </c>
      <c r="D21" s="289">
        <v>4000</v>
      </c>
      <c r="E21" s="287" t="s">
        <v>20</v>
      </c>
      <c r="F21" s="287" t="s">
        <v>1205</v>
      </c>
      <c r="G21" s="289" t="s">
        <v>1086</v>
      </c>
      <c r="H21" s="287" t="s">
        <v>997</v>
      </c>
      <c r="I21" s="289" t="s">
        <v>1237</v>
      </c>
      <c r="J21" s="289" t="s">
        <v>1238</v>
      </c>
      <c r="K21" s="288" t="s">
        <v>1076</v>
      </c>
      <c r="L21" s="294" t="s">
        <v>1206</v>
      </c>
    </row>
    <row r="22" spans="1:12" s="287" customFormat="1" ht="25.5">
      <c r="A22" s="290">
        <v>21</v>
      </c>
      <c r="B22" s="287" t="s">
        <v>1098</v>
      </c>
      <c r="C22" s="287" t="s">
        <v>1015</v>
      </c>
      <c r="D22" s="289">
        <v>4000</v>
      </c>
      <c r="E22" s="287" t="s">
        <v>1060</v>
      </c>
      <c r="F22" s="287" t="s">
        <v>1099</v>
      </c>
      <c r="G22" s="289" t="s">
        <v>1070</v>
      </c>
      <c r="H22" s="287" t="s">
        <v>1100</v>
      </c>
      <c r="I22" s="289" t="s">
        <v>1238</v>
      </c>
      <c r="J22" s="289" t="s">
        <v>1044</v>
      </c>
      <c r="K22" s="288" t="s">
        <v>1044</v>
      </c>
      <c r="L22" s="294" t="s">
        <v>1101</v>
      </c>
    </row>
    <row r="23" spans="1:12" s="287" customFormat="1" ht="63.75">
      <c r="A23" s="290">
        <v>22</v>
      </c>
      <c r="B23" s="287" t="s">
        <v>1102</v>
      </c>
      <c r="C23" s="287" t="s">
        <v>1103</v>
      </c>
      <c r="D23" s="289">
        <v>1000</v>
      </c>
      <c r="E23" s="287" t="s">
        <v>1104</v>
      </c>
      <c r="F23" s="287" t="s">
        <v>1105</v>
      </c>
      <c r="G23" s="289" t="s">
        <v>1106</v>
      </c>
      <c r="H23" s="287" t="s">
        <v>1107</v>
      </c>
      <c r="I23" s="289" t="s">
        <v>1238</v>
      </c>
      <c r="J23" s="289" t="s">
        <v>1044</v>
      </c>
      <c r="K23" s="288" t="s">
        <v>1044</v>
      </c>
      <c r="L23" s="294" t="s">
        <v>1108</v>
      </c>
    </row>
    <row r="24" spans="1:12" s="287" customFormat="1" ht="38.25">
      <c r="A24" s="290">
        <v>23</v>
      </c>
      <c r="B24" s="287" t="s">
        <v>1176</v>
      </c>
      <c r="C24" s="287" t="s">
        <v>1177</v>
      </c>
      <c r="D24" s="289">
        <v>1000</v>
      </c>
      <c r="E24" s="287" t="s">
        <v>20</v>
      </c>
      <c r="F24" s="287" t="s">
        <v>1178</v>
      </c>
      <c r="G24" s="289" t="s">
        <v>1017</v>
      </c>
      <c r="H24" s="287" t="s">
        <v>997</v>
      </c>
      <c r="I24" s="289" t="s">
        <v>1237</v>
      </c>
      <c r="J24" s="289" t="s">
        <v>1238</v>
      </c>
      <c r="K24" s="288" t="s">
        <v>1122</v>
      </c>
      <c r="L24" s="294" t="s">
        <v>1179</v>
      </c>
    </row>
    <row r="25" spans="1:12" s="287" customFormat="1" ht="38.25">
      <c r="A25" s="290">
        <v>24</v>
      </c>
      <c r="B25" s="287" t="s">
        <v>1186</v>
      </c>
      <c r="C25" s="287" t="s">
        <v>1187</v>
      </c>
      <c r="D25" s="289">
        <v>2000</v>
      </c>
      <c r="E25" s="287" t="s">
        <v>9</v>
      </c>
      <c r="F25" s="287" t="s">
        <v>1188</v>
      </c>
      <c r="G25" s="289" t="s">
        <v>1017</v>
      </c>
      <c r="H25" s="287" t="s">
        <v>997</v>
      </c>
      <c r="I25" s="289" t="s">
        <v>1237</v>
      </c>
      <c r="J25" s="289" t="s">
        <v>1238</v>
      </c>
      <c r="K25" s="288" t="s">
        <v>1122</v>
      </c>
      <c r="L25" s="294" t="s">
        <v>1189</v>
      </c>
    </row>
    <row r="26" spans="1:12" s="287" customFormat="1" ht="25.5">
      <c r="A26" s="290">
        <v>25</v>
      </c>
      <c r="B26" s="287" t="s">
        <v>1149</v>
      </c>
      <c r="C26" s="287" t="s">
        <v>1015</v>
      </c>
      <c r="D26" s="289">
        <v>2000</v>
      </c>
      <c r="E26" s="287" t="s">
        <v>9</v>
      </c>
      <c r="F26" s="287" t="s">
        <v>1150</v>
      </c>
      <c r="G26" s="289" t="s">
        <v>1016</v>
      </c>
      <c r="H26" s="287" t="s">
        <v>997</v>
      </c>
      <c r="I26" s="289" t="s">
        <v>1237</v>
      </c>
      <c r="J26" s="289" t="s">
        <v>1238</v>
      </c>
      <c r="K26" s="288" t="s">
        <v>1093</v>
      </c>
      <c r="L26" s="294" t="s">
        <v>1151</v>
      </c>
    </row>
    <row r="27" spans="1:12" s="287" customFormat="1" ht="25.5">
      <c r="A27" s="290">
        <v>26</v>
      </c>
      <c r="B27" s="287" t="s">
        <v>1242</v>
      </c>
      <c r="C27" s="287" t="s">
        <v>1013</v>
      </c>
      <c r="D27" s="289">
        <v>4000</v>
      </c>
      <c r="E27" s="287" t="s">
        <v>9</v>
      </c>
      <c r="F27" s="287" t="s">
        <v>1011</v>
      </c>
      <c r="G27" s="289" t="s">
        <v>1027</v>
      </c>
      <c r="H27" s="287" t="s">
        <v>997</v>
      </c>
      <c r="I27" s="289" t="s">
        <v>1237</v>
      </c>
      <c r="J27" s="289" t="s">
        <v>1238</v>
      </c>
      <c r="K27" s="288" t="s">
        <v>1028</v>
      </c>
      <c r="L27" s="294" t="s">
        <v>1029</v>
      </c>
    </row>
    <row r="28" spans="1:12" s="287" customFormat="1" ht="25.5">
      <c r="A28" s="290">
        <v>27</v>
      </c>
      <c r="B28" s="287" t="s">
        <v>1172</v>
      </c>
      <c r="C28" s="287" t="s">
        <v>1015</v>
      </c>
      <c r="D28" s="289">
        <v>2000</v>
      </c>
      <c r="E28" s="287" t="s">
        <v>20</v>
      </c>
      <c r="F28" s="287" t="s">
        <v>1173</v>
      </c>
      <c r="G28" s="289" t="s">
        <v>1017</v>
      </c>
      <c r="H28" s="287" t="s">
        <v>997</v>
      </c>
      <c r="I28" s="289" t="s">
        <v>1237</v>
      </c>
      <c r="J28" s="289" t="s">
        <v>1238</v>
      </c>
      <c r="K28" s="288" t="s">
        <v>1174</v>
      </c>
      <c r="L28" s="294" t="s">
        <v>1175</v>
      </c>
    </row>
    <row r="29" spans="1:12" s="287" customFormat="1" ht="153">
      <c r="A29" s="290">
        <v>28</v>
      </c>
      <c r="B29" s="287" t="s">
        <v>1133</v>
      </c>
      <c r="C29" s="287" t="s">
        <v>1134</v>
      </c>
      <c r="D29" s="289">
        <v>1000</v>
      </c>
      <c r="E29" s="287" t="s">
        <v>1041</v>
      </c>
      <c r="F29" s="287" t="s">
        <v>1135</v>
      </c>
      <c r="G29" s="289" t="s">
        <v>1020</v>
      </c>
      <c r="H29" s="287" t="s">
        <v>997</v>
      </c>
      <c r="I29" s="289" t="s">
        <v>1238</v>
      </c>
      <c r="J29" s="289" t="s">
        <v>1044</v>
      </c>
      <c r="K29" s="288" t="s">
        <v>1044</v>
      </c>
      <c r="L29" s="294" t="s">
        <v>1136</v>
      </c>
    </row>
    <row r="30" spans="1:12" s="287" customFormat="1" ht="38.25">
      <c r="A30" s="290">
        <v>29</v>
      </c>
      <c r="B30" s="287" t="s">
        <v>1115</v>
      </c>
      <c r="C30" s="287" t="s">
        <v>178</v>
      </c>
      <c r="D30" s="289">
        <v>1000</v>
      </c>
      <c r="E30" s="287" t="s">
        <v>20</v>
      </c>
      <c r="F30" s="287" t="s">
        <v>1116</v>
      </c>
      <c r="G30" s="289" t="s">
        <v>1022</v>
      </c>
      <c r="H30" s="287" t="s">
        <v>1012</v>
      </c>
      <c r="I30" s="289" t="s">
        <v>1237</v>
      </c>
      <c r="J30" s="289" t="s">
        <v>1238</v>
      </c>
      <c r="K30" s="288" t="s">
        <v>1048</v>
      </c>
      <c r="L30" s="294" t="s">
        <v>1117</v>
      </c>
    </row>
    <row r="31" spans="1:12" s="287" customFormat="1" ht="51">
      <c r="A31" s="290">
        <v>30</v>
      </c>
      <c r="B31" s="287" t="s">
        <v>1243</v>
      </c>
      <c r="C31" s="287" t="s">
        <v>1015</v>
      </c>
      <c r="D31" s="289">
        <v>1000</v>
      </c>
      <c r="E31" s="287" t="s">
        <v>20</v>
      </c>
      <c r="F31" s="287" t="s">
        <v>1124</v>
      </c>
      <c r="G31" s="289" t="s">
        <v>1017</v>
      </c>
      <c r="H31" s="287" t="s">
        <v>1100</v>
      </c>
      <c r="I31" s="289" t="s">
        <v>1237</v>
      </c>
      <c r="J31" s="289" t="s">
        <v>1238</v>
      </c>
      <c r="K31" s="288" t="s">
        <v>1122</v>
      </c>
      <c r="L31" s="294" t="s">
        <v>1125</v>
      </c>
    </row>
    <row r="32" spans="1:12" s="287" customFormat="1" ht="25.5">
      <c r="A32" s="290">
        <v>31</v>
      </c>
      <c r="B32" s="287" t="s">
        <v>1145</v>
      </c>
      <c r="C32" s="287" t="s">
        <v>1146</v>
      </c>
      <c r="D32" s="289">
        <v>1000</v>
      </c>
      <c r="E32" s="287" t="s">
        <v>9</v>
      </c>
      <c r="F32" s="287" t="s">
        <v>1147</v>
      </c>
      <c r="G32" s="289" t="s">
        <v>1017</v>
      </c>
      <c r="H32" s="287" t="s">
        <v>997</v>
      </c>
      <c r="I32" s="289" t="s">
        <v>1237</v>
      </c>
      <c r="J32" s="289" t="s">
        <v>1238</v>
      </c>
      <c r="K32" s="288" t="s">
        <v>1122</v>
      </c>
      <c r="L32" s="294" t="s">
        <v>1148</v>
      </c>
    </row>
    <row r="33" spans="1:12" s="287" customFormat="1" ht="51">
      <c r="A33" s="290">
        <v>32</v>
      </c>
      <c r="B33" s="287" t="s">
        <v>1155</v>
      </c>
      <c r="C33" s="287" t="s">
        <v>1156</v>
      </c>
      <c r="D33" s="289">
        <v>2000</v>
      </c>
      <c r="E33" s="287" t="s">
        <v>1041</v>
      </c>
      <c r="F33" s="287" t="s">
        <v>1157</v>
      </c>
      <c r="G33" s="289" t="s">
        <v>1020</v>
      </c>
      <c r="H33" s="287" t="s">
        <v>997</v>
      </c>
      <c r="I33" s="289" t="s">
        <v>1238</v>
      </c>
      <c r="J33" s="289" t="s">
        <v>1044</v>
      </c>
      <c r="K33" s="288" t="s">
        <v>1044</v>
      </c>
      <c r="L33" s="294" t="s">
        <v>1158</v>
      </c>
    </row>
    <row r="34" spans="1:12" s="287" customFormat="1" ht="38.25">
      <c r="A34" s="290">
        <v>33</v>
      </c>
      <c r="B34" s="287" t="s">
        <v>1244</v>
      </c>
      <c r="C34" s="287" t="s">
        <v>1159</v>
      </c>
      <c r="D34" s="289">
        <v>4000</v>
      </c>
      <c r="E34" s="287" t="s">
        <v>1060</v>
      </c>
      <c r="F34" s="287" t="s">
        <v>1160</v>
      </c>
      <c r="G34" s="289" t="s">
        <v>1070</v>
      </c>
      <c r="H34" s="287" t="s">
        <v>1161</v>
      </c>
      <c r="I34" s="289" t="s">
        <v>1238</v>
      </c>
      <c r="J34" s="289" t="s">
        <v>1044</v>
      </c>
      <c r="K34" s="288" t="s">
        <v>1044</v>
      </c>
      <c r="L34" s="294" t="s">
        <v>1162</v>
      </c>
    </row>
    <row r="35" spans="1:12" s="287" customFormat="1" ht="38.25">
      <c r="A35" s="290">
        <v>34</v>
      </c>
      <c r="B35" s="287" t="s">
        <v>1245</v>
      </c>
      <c r="C35" s="287" t="s">
        <v>1159</v>
      </c>
      <c r="D35" s="289">
        <v>4000</v>
      </c>
      <c r="E35" s="287" t="s">
        <v>1060</v>
      </c>
      <c r="F35" s="287" t="s">
        <v>1160</v>
      </c>
      <c r="G35" s="289" t="s">
        <v>1025</v>
      </c>
      <c r="H35" s="287" t="s">
        <v>1161</v>
      </c>
      <c r="I35" s="289" t="s">
        <v>1238</v>
      </c>
      <c r="J35" s="289" t="s">
        <v>1044</v>
      </c>
      <c r="K35" s="288" t="s">
        <v>1044</v>
      </c>
      <c r="L35" s="294" t="s">
        <v>1162</v>
      </c>
    </row>
    <row r="36" spans="1:12" s="287" customFormat="1" ht="25.5">
      <c r="A36" s="290">
        <v>35</v>
      </c>
      <c r="B36" s="287" t="s">
        <v>1163</v>
      </c>
      <c r="C36" s="287" t="s">
        <v>1164</v>
      </c>
      <c r="D36" s="289">
        <v>4000</v>
      </c>
      <c r="E36" s="287" t="s">
        <v>1060</v>
      </c>
      <c r="F36" s="287" t="s">
        <v>1165</v>
      </c>
      <c r="G36" s="289" t="s">
        <v>1070</v>
      </c>
      <c r="H36" s="287" t="s">
        <v>997</v>
      </c>
      <c r="I36" s="289" t="s">
        <v>1238</v>
      </c>
      <c r="J36" s="289" t="s">
        <v>1044</v>
      </c>
      <c r="K36" s="288" t="s">
        <v>1044</v>
      </c>
      <c r="L36" s="294" t="s">
        <v>1166</v>
      </c>
    </row>
    <row r="37" spans="1:12" s="287" customFormat="1" ht="25.5">
      <c r="A37" s="290">
        <v>36</v>
      </c>
      <c r="B37" s="287" t="s">
        <v>1180</v>
      </c>
      <c r="C37" s="287" t="s">
        <v>1015</v>
      </c>
      <c r="D37" s="289">
        <v>3000</v>
      </c>
      <c r="E37" s="287" t="s">
        <v>20</v>
      </c>
      <c r="F37" s="287" t="s">
        <v>1181</v>
      </c>
      <c r="G37" s="289" t="s">
        <v>1086</v>
      </c>
      <c r="H37" s="287" t="s">
        <v>948</v>
      </c>
      <c r="I37" s="289" t="s">
        <v>1237</v>
      </c>
      <c r="J37" s="289" t="s">
        <v>1238</v>
      </c>
      <c r="K37" s="288" t="s">
        <v>1122</v>
      </c>
      <c r="L37" s="294" t="s">
        <v>1182</v>
      </c>
    </row>
    <row r="38" spans="1:12" s="287" customFormat="1" ht="76.5">
      <c r="A38" s="290">
        <v>37</v>
      </c>
      <c r="B38" s="287" t="s">
        <v>1095</v>
      </c>
      <c r="C38" s="287" t="s">
        <v>178</v>
      </c>
      <c r="D38" s="289">
        <v>3000</v>
      </c>
      <c r="E38" s="287" t="s">
        <v>20</v>
      </c>
      <c r="F38" s="287" t="s">
        <v>1096</v>
      </c>
      <c r="G38" s="289" t="s">
        <v>1086</v>
      </c>
      <c r="H38" s="287" t="s">
        <v>1012</v>
      </c>
      <c r="I38" s="289" t="s">
        <v>1237</v>
      </c>
      <c r="J38" s="289" t="s">
        <v>1238</v>
      </c>
      <c r="K38" s="288" t="s">
        <v>1048</v>
      </c>
      <c r="L38" s="294" t="s">
        <v>1097</v>
      </c>
    </row>
    <row r="39" spans="1:12" s="287" customFormat="1" ht="25.5">
      <c r="A39" s="290">
        <v>38</v>
      </c>
      <c r="B39" s="287" t="s">
        <v>1030</v>
      </c>
      <c r="C39" s="287" t="s">
        <v>1013</v>
      </c>
      <c r="D39" s="289">
        <v>4000</v>
      </c>
      <c r="E39" s="287" t="s">
        <v>20</v>
      </c>
      <c r="F39" s="287" t="s">
        <v>1011</v>
      </c>
      <c r="G39" s="289" t="s">
        <v>1031</v>
      </c>
      <c r="H39" s="287" t="s">
        <v>997</v>
      </c>
      <c r="I39" s="289" t="s">
        <v>1237</v>
      </c>
      <c r="J39" s="289" t="s">
        <v>1238</v>
      </c>
      <c r="K39" s="288" t="s">
        <v>1032</v>
      </c>
      <c r="L39" s="294" t="s">
        <v>1033</v>
      </c>
    </row>
    <row r="40" spans="1:12" s="287" customFormat="1" ht="51">
      <c r="A40" s="290">
        <v>39</v>
      </c>
      <c r="B40" s="287" t="s">
        <v>1218</v>
      </c>
      <c r="C40" s="287" t="s">
        <v>1187</v>
      </c>
      <c r="D40" s="289">
        <v>1000</v>
      </c>
      <c r="E40" s="287" t="s">
        <v>9</v>
      </c>
      <c r="F40" s="287" t="s">
        <v>1219</v>
      </c>
      <c r="G40" s="289" t="s">
        <v>1106</v>
      </c>
      <c r="H40" s="287" t="s">
        <v>948</v>
      </c>
      <c r="I40" s="289" t="s">
        <v>1237</v>
      </c>
      <c r="J40" s="289" t="s">
        <v>1238</v>
      </c>
      <c r="K40" s="288" t="s">
        <v>1122</v>
      </c>
      <c r="L40" s="294" t="s">
        <v>1220</v>
      </c>
    </row>
    <row r="41" spans="1:12" s="287" customFormat="1" ht="76.5">
      <c r="A41" s="290">
        <v>40</v>
      </c>
      <c r="B41" s="287" t="s">
        <v>826</v>
      </c>
      <c r="C41" s="287" t="s">
        <v>181</v>
      </c>
      <c r="D41" s="289">
        <v>2000</v>
      </c>
      <c r="E41" s="287" t="s">
        <v>9</v>
      </c>
      <c r="F41" s="287" t="s">
        <v>1082</v>
      </c>
      <c r="G41" s="289" t="s">
        <v>1016</v>
      </c>
      <c r="H41" s="287" t="s">
        <v>997</v>
      </c>
      <c r="I41" s="289" t="s">
        <v>1237</v>
      </c>
      <c r="J41" s="289" t="s">
        <v>1238</v>
      </c>
      <c r="K41" s="288" t="s">
        <v>1056</v>
      </c>
      <c r="L41" s="294" t="s">
        <v>1083</v>
      </c>
    </row>
    <row r="42" spans="1:12" s="287" customFormat="1" ht="38.25">
      <c r="A42" s="290">
        <v>41</v>
      </c>
      <c r="B42" s="287" t="s">
        <v>1109</v>
      </c>
      <c r="C42" s="287" t="s">
        <v>1015</v>
      </c>
      <c r="D42" s="289">
        <v>2000</v>
      </c>
      <c r="E42" s="287" t="s">
        <v>57</v>
      </c>
      <c r="F42" s="287" t="s">
        <v>1110</v>
      </c>
      <c r="G42" s="289" t="s">
        <v>1017</v>
      </c>
      <c r="H42" s="287" t="s">
        <v>997</v>
      </c>
      <c r="I42" s="289" t="s">
        <v>1237</v>
      </c>
      <c r="J42" s="289" t="s">
        <v>1238</v>
      </c>
      <c r="K42" s="288" t="s">
        <v>1093</v>
      </c>
      <c r="L42" s="294" t="s">
        <v>1111</v>
      </c>
    </row>
    <row r="43" spans="1:12" s="287" customFormat="1" ht="25.5">
      <c r="A43" s="290">
        <v>42</v>
      </c>
      <c r="B43" s="287" t="s">
        <v>1197</v>
      </c>
      <c r="C43" s="287" t="s">
        <v>1079</v>
      </c>
      <c r="D43" s="289">
        <v>1000</v>
      </c>
      <c r="E43" s="287" t="s">
        <v>987</v>
      </c>
      <c r="F43" s="287" t="s">
        <v>1198</v>
      </c>
      <c r="G43" s="289" t="s">
        <v>1106</v>
      </c>
      <c r="H43" s="287" t="s">
        <v>997</v>
      </c>
      <c r="I43" s="289" t="s">
        <v>1237</v>
      </c>
      <c r="J43" s="289" t="s">
        <v>1238</v>
      </c>
      <c r="K43" s="288" t="s">
        <v>1048</v>
      </c>
      <c r="L43" s="294" t="s">
        <v>1199</v>
      </c>
    </row>
    <row r="44" spans="1:12" s="287" customFormat="1" ht="25.5">
      <c r="A44" s="290">
        <v>43</v>
      </c>
      <c r="B44" s="287" t="s">
        <v>1246</v>
      </c>
      <c r="C44" s="287" t="s">
        <v>1170</v>
      </c>
      <c r="D44" s="289">
        <v>3000</v>
      </c>
      <c r="E44" s="287" t="s">
        <v>9</v>
      </c>
      <c r="F44" s="287" t="s">
        <v>1019</v>
      </c>
      <c r="G44" s="289" t="s">
        <v>1017</v>
      </c>
      <c r="H44" s="287" t="s">
        <v>1012</v>
      </c>
      <c r="I44" s="289" t="s">
        <v>1237</v>
      </c>
      <c r="J44" s="289" t="s">
        <v>1238</v>
      </c>
      <c r="K44" s="288" t="s">
        <v>1028</v>
      </c>
      <c r="L44" s="294" t="s">
        <v>1171</v>
      </c>
    </row>
    <row r="45" spans="1:12" s="287" customFormat="1" ht="25.5">
      <c r="A45" s="290">
        <v>44</v>
      </c>
      <c r="B45" s="287" t="s">
        <v>1126</v>
      </c>
      <c r="C45" s="287" t="s">
        <v>1021</v>
      </c>
      <c r="D45" s="289">
        <v>2000</v>
      </c>
      <c r="E45" s="287" t="s">
        <v>20</v>
      </c>
      <c r="F45" s="287" t="s">
        <v>1127</v>
      </c>
      <c r="G45" s="289" t="s">
        <v>1025</v>
      </c>
      <c r="H45" s="287" t="s">
        <v>1018</v>
      </c>
      <c r="I45" s="289" t="s">
        <v>1237</v>
      </c>
      <c r="J45" s="289" t="s">
        <v>1238</v>
      </c>
      <c r="K45" s="288" t="s">
        <v>1048</v>
      </c>
      <c r="L45" s="294" t="s">
        <v>1128</v>
      </c>
    </row>
    <row r="46" spans="1:12" s="287" customFormat="1" ht="38.25">
      <c r="A46" s="290">
        <v>45</v>
      </c>
      <c r="B46" s="287" t="s">
        <v>1247</v>
      </c>
      <c r="C46" s="287" t="s">
        <v>160</v>
      </c>
      <c r="D46" s="289">
        <v>3000</v>
      </c>
      <c r="E46" s="287" t="s">
        <v>20</v>
      </c>
      <c r="F46" s="287" t="s">
        <v>1231</v>
      </c>
      <c r="G46" s="289" t="s">
        <v>1017</v>
      </c>
      <c r="H46" s="287" t="s">
        <v>997</v>
      </c>
      <c r="I46" s="289" t="s">
        <v>1237</v>
      </c>
      <c r="J46" s="289" t="s">
        <v>1238</v>
      </c>
      <c r="K46" s="288" t="s">
        <v>1048</v>
      </c>
      <c r="L46" s="294" t="s">
        <v>1232</v>
      </c>
    </row>
    <row r="47" spans="1:12" s="287" customFormat="1" ht="25.5">
      <c r="A47" s="290">
        <v>46</v>
      </c>
      <c r="B47" s="287" t="s">
        <v>1034</v>
      </c>
      <c r="C47" s="287" t="s">
        <v>1035</v>
      </c>
      <c r="D47" s="289">
        <v>4000</v>
      </c>
      <c r="E47" s="287" t="s">
        <v>9</v>
      </c>
      <c r="F47" s="287" t="s">
        <v>1011</v>
      </c>
      <c r="G47" s="289" t="s">
        <v>1036</v>
      </c>
      <c r="H47" s="287" t="s">
        <v>997</v>
      </c>
      <c r="I47" s="289" t="s">
        <v>1237</v>
      </c>
      <c r="J47" s="289" t="s">
        <v>1238</v>
      </c>
      <c r="K47" s="288" t="s">
        <v>1028</v>
      </c>
      <c r="L47" s="294" t="s">
        <v>1037</v>
      </c>
    </row>
    <row r="48" spans="1:12" s="287" customFormat="1" ht="25.5">
      <c r="A48" s="290">
        <v>47</v>
      </c>
      <c r="B48" s="287" t="s">
        <v>1248</v>
      </c>
      <c r="C48" s="287" t="s">
        <v>1035</v>
      </c>
      <c r="D48" s="289">
        <v>4000</v>
      </c>
      <c r="E48" s="287" t="s">
        <v>9</v>
      </c>
      <c r="F48" s="287" t="s">
        <v>1011</v>
      </c>
      <c r="G48" s="289" t="s">
        <v>1031</v>
      </c>
      <c r="H48" s="287" t="s">
        <v>997</v>
      </c>
      <c r="I48" s="289" t="s">
        <v>1237</v>
      </c>
      <c r="J48" s="289" t="s">
        <v>1238</v>
      </c>
      <c r="K48" s="288" t="s">
        <v>1028</v>
      </c>
      <c r="L48" s="294" t="s">
        <v>1038</v>
      </c>
    </row>
    <row r="49" spans="1:12" s="287" customFormat="1" ht="38.25">
      <c r="A49" s="290">
        <v>48</v>
      </c>
      <c r="B49" s="287" t="s">
        <v>1202</v>
      </c>
      <c r="C49" s="287" t="s">
        <v>1252</v>
      </c>
      <c r="D49" s="289">
        <v>1000</v>
      </c>
      <c r="E49" s="287" t="s">
        <v>1041</v>
      </c>
      <c r="F49" s="287" t="s">
        <v>1203</v>
      </c>
      <c r="G49" s="289" t="s">
        <v>1092</v>
      </c>
      <c r="H49" s="287" t="s">
        <v>997</v>
      </c>
      <c r="I49" s="289" t="s">
        <v>1238</v>
      </c>
      <c r="J49" s="289" t="s">
        <v>1044</v>
      </c>
      <c r="K49" s="288" t="s">
        <v>1044</v>
      </c>
      <c r="L49" s="294" t="s">
        <v>1204</v>
      </c>
    </row>
    <row r="50" spans="1:12" s="287" customFormat="1" ht="38.25">
      <c r="A50" s="290">
        <v>49</v>
      </c>
      <c r="B50" s="287" t="s">
        <v>1249</v>
      </c>
      <c r="C50" s="287" t="s">
        <v>1015</v>
      </c>
      <c r="D50" s="289">
        <v>1000</v>
      </c>
      <c r="E50" s="287" t="s">
        <v>57</v>
      </c>
      <c r="F50" s="287" t="s">
        <v>1118</v>
      </c>
      <c r="G50" s="289" t="s">
        <v>1017</v>
      </c>
      <c r="H50" s="287" t="s">
        <v>997</v>
      </c>
      <c r="I50" s="289" t="s">
        <v>1237</v>
      </c>
      <c r="J50" s="289" t="s">
        <v>1238</v>
      </c>
      <c r="K50" s="288" t="s">
        <v>1076</v>
      </c>
      <c r="L50" s="294" t="s">
        <v>1119</v>
      </c>
    </row>
    <row r="51" spans="1:12" s="287" customFormat="1" ht="25.5">
      <c r="A51" s="290">
        <v>50</v>
      </c>
      <c r="B51" s="287" t="s">
        <v>1046</v>
      </c>
      <c r="C51" s="287" t="s">
        <v>167</v>
      </c>
      <c r="D51" s="289">
        <v>4000</v>
      </c>
      <c r="E51" s="287" t="s">
        <v>987</v>
      </c>
      <c r="F51" s="287" t="s">
        <v>1047</v>
      </c>
      <c r="G51" s="289" t="s">
        <v>1022</v>
      </c>
      <c r="H51" s="287" t="s">
        <v>997</v>
      </c>
      <c r="I51" s="289" t="s">
        <v>1237</v>
      </c>
      <c r="J51" s="289" t="s">
        <v>1238</v>
      </c>
      <c r="K51" s="288" t="s">
        <v>1048</v>
      </c>
      <c r="L51" s="294" t="s">
        <v>1049</v>
      </c>
    </row>
    <row r="52" spans="1:12" s="287" customFormat="1" ht="25.5">
      <c r="A52" s="290">
        <v>51</v>
      </c>
      <c r="B52" s="287" t="s">
        <v>1250</v>
      </c>
      <c r="C52" s="287" t="s">
        <v>1073</v>
      </c>
      <c r="D52" s="289">
        <v>2000</v>
      </c>
      <c r="E52" s="287" t="s">
        <v>1041</v>
      </c>
      <c r="F52" s="287" t="s">
        <v>1211</v>
      </c>
      <c r="G52" s="289" t="s">
        <v>1020</v>
      </c>
      <c r="H52" s="287" t="s">
        <v>997</v>
      </c>
      <c r="I52" s="289" t="s">
        <v>1238</v>
      </c>
      <c r="J52" s="289" t="s">
        <v>1044</v>
      </c>
      <c r="K52" s="288" t="s">
        <v>1044</v>
      </c>
      <c r="L52" s="294" t="s">
        <v>1212</v>
      </c>
    </row>
    <row r="53" spans="1:12" s="287" customFormat="1" ht="25.5">
      <c r="A53" s="290">
        <v>52</v>
      </c>
      <c r="B53" s="287" t="s">
        <v>1233</v>
      </c>
      <c r="C53" s="287" t="s">
        <v>1023</v>
      </c>
      <c r="D53" s="289">
        <v>1000</v>
      </c>
      <c r="E53" s="287" t="s">
        <v>20</v>
      </c>
      <c r="F53" s="287" t="s">
        <v>1234</v>
      </c>
      <c r="G53" s="289" t="s">
        <v>1086</v>
      </c>
      <c r="H53" s="287" t="s">
        <v>940</v>
      </c>
      <c r="I53" s="289" t="s">
        <v>1237</v>
      </c>
      <c r="J53" s="289" t="s">
        <v>1238</v>
      </c>
      <c r="K53" s="288" t="s">
        <v>1076</v>
      </c>
      <c r="L53" s="294" t="s">
        <v>1235</v>
      </c>
    </row>
    <row r="54" spans="1:12" s="287" customFormat="1" ht="89.25">
      <c r="A54" s="290">
        <v>53</v>
      </c>
      <c r="B54" s="287" t="s">
        <v>1137</v>
      </c>
      <c r="C54" s="287" t="s">
        <v>1138</v>
      </c>
      <c r="D54" s="289">
        <v>2000</v>
      </c>
      <c r="E54" s="287" t="s">
        <v>9</v>
      </c>
      <c r="F54" s="287" t="s">
        <v>1139</v>
      </c>
      <c r="G54" s="289" t="s">
        <v>1016</v>
      </c>
      <c r="H54" s="287" t="s">
        <v>997</v>
      </c>
      <c r="I54" s="289" t="s">
        <v>1237</v>
      </c>
      <c r="J54" s="289" t="s">
        <v>1238</v>
      </c>
      <c r="K54" s="288" t="s">
        <v>1028</v>
      </c>
      <c r="L54" s="294" t="s">
        <v>1140</v>
      </c>
    </row>
    <row r="55" spans="1:12" s="287" customFormat="1" ht="38.25">
      <c r="A55" s="290">
        <v>54</v>
      </c>
      <c r="B55" s="287" t="s">
        <v>1120</v>
      </c>
      <c r="C55" s="287" t="s">
        <v>1015</v>
      </c>
      <c r="D55" s="289">
        <v>1000</v>
      </c>
      <c r="E55" s="287" t="s">
        <v>20</v>
      </c>
      <c r="F55" s="287" t="s">
        <v>1121</v>
      </c>
      <c r="G55" s="289" t="s">
        <v>1017</v>
      </c>
      <c r="H55" s="287" t="s">
        <v>997</v>
      </c>
      <c r="I55" s="289" t="s">
        <v>1237</v>
      </c>
      <c r="J55" s="289" t="s">
        <v>1238</v>
      </c>
      <c r="K55" s="288" t="s">
        <v>1122</v>
      </c>
      <c r="L55" s="294" t="s">
        <v>1123</v>
      </c>
    </row>
    <row r="56" spans="1:12" s="287" customFormat="1" ht="38.25">
      <c r="A56" s="290">
        <v>55</v>
      </c>
      <c r="B56" s="287" t="s">
        <v>1167</v>
      </c>
      <c r="C56" s="287" t="s">
        <v>1090</v>
      </c>
      <c r="D56" s="289">
        <v>2000</v>
      </c>
      <c r="E56" s="287" t="s">
        <v>57</v>
      </c>
      <c r="F56" s="287" t="s">
        <v>1168</v>
      </c>
      <c r="G56" s="289" t="s">
        <v>1017</v>
      </c>
      <c r="H56" s="287" t="s">
        <v>1012</v>
      </c>
      <c r="I56" s="289" t="s">
        <v>1237</v>
      </c>
      <c r="J56" s="289" t="s">
        <v>1238</v>
      </c>
      <c r="K56" s="288" t="s">
        <v>1076</v>
      </c>
      <c r="L56" s="294" t="s">
        <v>1169</v>
      </c>
    </row>
    <row r="57" spans="1:12" s="287" customFormat="1" ht="25.5">
      <c r="A57" s="290">
        <v>56</v>
      </c>
      <c r="B57" s="287" t="s">
        <v>1152</v>
      </c>
      <c r="C57" s="287" t="s">
        <v>1015</v>
      </c>
      <c r="D57" s="289">
        <v>3000</v>
      </c>
      <c r="E57" s="287" t="s">
        <v>20</v>
      </c>
      <c r="F57" s="287" t="s">
        <v>1153</v>
      </c>
      <c r="G57" s="289" t="s">
        <v>1017</v>
      </c>
      <c r="H57" s="287" t="s">
        <v>997</v>
      </c>
      <c r="I57" s="289" t="s">
        <v>1237</v>
      </c>
      <c r="J57" s="289" t="s">
        <v>1238</v>
      </c>
      <c r="K57" s="288" t="s">
        <v>1122</v>
      </c>
      <c r="L57" s="294" t="s">
        <v>1154</v>
      </c>
    </row>
    <row r="58" spans="1:12" s="287" customFormat="1" ht="25.5">
      <c r="A58" s="290">
        <v>57</v>
      </c>
      <c r="B58" s="287" t="s">
        <v>1072</v>
      </c>
      <c r="C58" s="287" t="s">
        <v>1073</v>
      </c>
      <c r="D58" s="289">
        <v>2000</v>
      </c>
      <c r="E58" s="287" t="s">
        <v>9</v>
      </c>
      <c r="F58" s="287" t="s">
        <v>1074</v>
      </c>
      <c r="G58" s="289" t="s">
        <v>1075</v>
      </c>
      <c r="H58" s="287" t="s">
        <v>997</v>
      </c>
      <c r="I58" s="289" t="s">
        <v>1237</v>
      </c>
      <c r="J58" s="289" t="s">
        <v>1238</v>
      </c>
      <c r="K58" s="288" t="s">
        <v>1076</v>
      </c>
      <c r="L58" s="294" t="s">
        <v>1077</v>
      </c>
    </row>
    <row r="59" spans="1:12" s="287" customFormat="1" ht="25.5">
      <c r="A59" s="290">
        <v>58</v>
      </c>
      <c r="B59" s="287" t="s">
        <v>1227</v>
      </c>
      <c r="C59" s="287" t="s">
        <v>1228</v>
      </c>
      <c r="D59" s="289">
        <v>2000</v>
      </c>
      <c r="E59" s="287" t="s">
        <v>1041</v>
      </c>
      <c r="F59" s="287" t="s">
        <v>1229</v>
      </c>
      <c r="G59" s="289" t="s">
        <v>1020</v>
      </c>
      <c r="H59" s="287" t="s">
        <v>997</v>
      </c>
      <c r="I59" s="289" t="s">
        <v>1238</v>
      </c>
      <c r="J59" s="289" t="s">
        <v>1044</v>
      </c>
      <c r="K59" s="288" t="s">
        <v>1044</v>
      </c>
      <c r="L59" s="294" t="s">
        <v>1230</v>
      </c>
    </row>
    <row r="60" spans="1:12" s="287" customFormat="1" ht="25.5">
      <c r="A60" s="290">
        <v>59</v>
      </c>
      <c r="B60" s="287" t="s">
        <v>1141</v>
      </c>
      <c r="C60" s="287" t="s">
        <v>1142</v>
      </c>
      <c r="D60" s="289">
        <v>2000</v>
      </c>
      <c r="E60" s="287" t="s">
        <v>9</v>
      </c>
      <c r="F60" s="287" t="s">
        <v>1143</v>
      </c>
      <c r="G60" s="289" t="s">
        <v>1017</v>
      </c>
      <c r="H60" s="287" t="s">
        <v>1018</v>
      </c>
      <c r="I60" s="289" t="s">
        <v>1237</v>
      </c>
      <c r="J60" s="289" t="s">
        <v>1238</v>
      </c>
      <c r="K60" s="288" t="s">
        <v>1076</v>
      </c>
      <c r="L60" s="294" t="s">
        <v>1144</v>
      </c>
    </row>
    <row r="61" spans="1:12" s="287" customFormat="1" ht="102">
      <c r="A61" s="290">
        <v>60</v>
      </c>
      <c r="B61" s="287" t="s">
        <v>1251</v>
      </c>
      <c r="C61" s="287" t="s">
        <v>1015</v>
      </c>
      <c r="D61" s="289">
        <v>2000</v>
      </c>
      <c r="E61" s="287" t="s">
        <v>987</v>
      </c>
      <c r="F61" s="287" t="s">
        <v>1200</v>
      </c>
      <c r="G61" s="289" t="s">
        <v>1014</v>
      </c>
      <c r="H61" s="287" t="s">
        <v>1012</v>
      </c>
      <c r="I61" s="289" t="s">
        <v>1237</v>
      </c>
      <c r="J61" s="289" t="s">
        <v>1238</v>
      </c>
      <c r="K61" s="288" t="s">
        <v>1056</v>
      </c>
      <c r="L61" s="294" t="s">
        <v>1201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9F6950CB11DE4EB5BF3E60FD443A12" ma:contentTypeVersion="13" ma:contentTypeDescription="Crear nuevo documento." ma:contentTypeScope="" ma:versionID="ff4ee67654a685fedc46726763e99617">
  <xsd:schema xmlns:xsd="http://www.w3.org/2001/XMLSchema" xmlns:xs="http://www.w3.org/2001/XMLSchema" xmlns:p="http://schemas.microsoft.com/office/2006/metadata/properties" xmlns:ns2="93683328-8ca3-4b5e-a639-26d883c55af2" xmlns:ns3="a127d0a4-4182-4b57-8d3a-2362dca4757c" targetNamespace="http://schemas.microsoft.com/office/2006/metadata/properties" ma:root="true" ma:fieldsID="e0dae1d00e3d868351d2ead0fb082a4d" ns2:_="" ns3:_="">
    <xsd:import namespace="93683328-8ca3-4b5e-a639-26d883c55af2"/>
    <xsd:import namespace="a127d0a4-4182-4b57-8d3a-2362dca4757c"/>
    <xsd:element name="properties">
      <xsd:complexType>
        <xsd:sequence>
          <xsd:element name="documentManagement">
            <xsd:complexType>
              <xsd:all>
                <xsd:element ref="ns2:MediaServiceMetadata" minOccurs="0"/>
                <xsd:element ref="ns2:MediaServiceFastMetadata" minOccurs="0"/>
                <xsd:element ref="ns2:Comentario"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83328-8ca3-4b5e-a639-26d883c55a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entario" ma:index="10" nillable="true" ma:displayName="Comentario" ma:description="prueba" ma:format="Dropdown" ma:internalName="Comentario">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27d0a4-4182-4b57-8d3a-2362dca4757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entario xmlns="93683328-8ca3-4b5e-a639-26d883c55a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CDB670-545C-4E64-9053-1A6CD0DC3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83328-8ca3-4b5e-a639-26d883c55af2"/>
    <ds:schemaRef ds:uri="a127d0a4-4182-4b57-8d3a-2362dca47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D9ACD-0308-4D20-826D-1877D8D16B8A}">
  <ds:schemaRefs>
    <ds:schemaRef ds:uri="93683328-8ca3-4b5e-a639-26d883c55af2"/>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a127d0a4-4182-4b57-8d3a-2362dca4757c"/>
    <ds:schemaRef ds:uri="http://purl.org/dc/elements/1.1/"/>
  </ds:schemaRefs>
</ds:datastoreItem>
</file>

<file path=customXml/itemProps3.xml><?xml version="1.0" encoding="utf-8"?>
<ds:datastoreItem xmlns:ds="http://schemas.openxmlformats.org/officeDocument/2006/customXml" ds:itemID="{34694A89-597C-4B9A-92C9-2D52C90E3F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Plan Dic.</vt:lpstr>
      <vt:lpstr>Tercerización</vt:lpstr>
      <vt:lpstr>Inventario</vt:lpstr>
      <vt:lpstr>Inf. Pago</vt:lpstr>
      <vt:lpstr>Re-evaluar</vt:lpstr>
      <vt:lpstr>Reuniones</vt:lpstr>
      <vt:lpstr>PLAN JUNIO 2023</vt:lpstr>
      <vt:lpstr>Lista convocatoria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Valenzuela Baraibar</dc:creator>
  <cp:keywords/>
  <dc:description/>
  <cp:lastModifiedBy>Angélica Andrea Chamorro Catalan</cp:lastModifiedBy>
  <cp:revision/>
  <dcterms:created xsi:type="dcterms:W3CDTF">2017-04-12T12:55:20Z</dcterms:created>
  <dcterms:modified xsi:type="dcterms:W3CDTF">2026-03-09T14:39:16Z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0x0101001D9F6950CB11DE4EB5BF3E60FD443A12</vt:lpwstr>
  </property>
</Properties>
</file>